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udioduran/Desktop/Documentacion FEDERACION/Club Manuel Rodriguez/"/>
    </mc:Choice>
  </mc:AlternateContent>
  <xr:revisionPtr revIDLastSave="0" documentId="8_{E03F70CA-B705-EB4B-A1ED-490651982DD7}" xr6:coauthVersionLast="47" xr6:coauthVersionMax="47" xr10:uidLastSave="{00000000-0000-0000-0000-000000000000}"/>
  <bookViews>
    <workbookView xWindow="120" yWindow="2020" windowWidth="29580" windowHeight="14480" xr2:uid="{BD9F78EC-B0DF-2045-B2D7-AC688F5085E1}"/>
  </bookViews>
  <sheets>
    <sheet name="25 Metros 16 Joules" sheetId="1" r:id="rId1"/>
    <sheet name="25 Metros 27 Joules " sheetId="7" r:id="rId2"/>
    <sheet name="50 Metros Unlimited" sheetId="6" r:id="rId3"/>
    <sheet name="75 Metros Unlimited" sheetId="8" r:id="rId4"/>
    <sheet name="100 Metros" sheetId="9" r:id="rId5"/>
  </sheets>
  <definedNames>
    <definedName name="_xlnm._FilterDatabase" localSheetId="4" hidden="1">'100 Metros'!$I$5:$I$24</definedName>
    <definedName name="_xlnm._FilterDatabase" localSheetId="0" hidden="1">'25 Metros 16 Joules'!$I$5:$I$24</definedName>
    <definedName name="_xlnm._FilterDatabase" localSheetId="1" hidden="1">'25 Metros 27 Joules '!$I$5:$I$24</definedName>
    <definedName name="_xlnm._FilterDatabase" localSheetId="2" hidden="1">'50 Metros Unlimited'!$I$5:$I$24</definedName>
    <definedName name="_xlnm._FilterDatabase" localSheetId="3" hidden="1">'75 Metros Unlimited'!$I$5:$I$24</definedName>
    <definedName name="_xlnm.Print_Area" localSheetId="4">'100 Metros'!$A$2:$L$42</definedName>
    <definedName name="_xlnm.Print_Area" localSheetId="0">'25 Metros 16 Joules'!$A$2:$L$42</definedName>
    <definedName name="_xlnm.Print_Area" localSheetId="1">'25 Metros 27 Joules '!$A$2:$L$42</definedName>
    <definedName name="_xlnm.Print_Area" localSheetId="2">'50 Metros Unlimited'!$A$2:$L$42</definedName>
    <definedName name="_xlnm.Print_Area" localSheetId="3">'75 Metros Unlimited'!$A$2:$L$42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9" l="1"/>
  <c r="I86" i="9"/>
  <c r="J85" i="9"/>
  <c r="I85" i="9"/>
  <c r="J84" i="9"/>
  <c r="I84" i="9"/>
  <c r="J83" i="9"/>
  <c r="I83" i="9"/>
  <c r="J82" i="9"/>
  <c r="I82" i="9"/>
  <c r="J81" i="9"/>
  <c r="I81" i="9"/>
  <c r="J80" i="9"/>
  <c r="I80" i="9"/>
  <c r="J79" i="9"/>
  <c r="I79" i="9"/>
  <c r="J78" i="9"/>
  <c r="I78" i="9"/>
  <c r="J77" i="9"/>
  <c r="I77" i="9"/>
  <c r="J76" i="9"/>
  <c r="I76" i="9"/>
  <c r="J75" i="9"/>
  <c r="I75" i="9"/>
  <c r="J74" i="9"/>
  <c r="I74" i="9"/>
  <c r="J73" i="9"/>
  <c r="I73" i="9"/>
  <c r="J72" i="9"/>
  <c r="I72" i="9"/>
  <c r="J71" i="9"/>
  <c r="I71" i="9"/>
  <c r="J70" i="9"/>
  <c r="I70" i="9"/>
  <c r="J69" i="9"/>
  <c r="I69" i="9"/>
  <c r="J68" i="9"/>
  <c r="I68" i="9"/>
  <c r="J67" i="9"/>
  <c r="I67" i="9"/>
  <c r="J66" i="9"/>
  <c r="I66" i="9"/>
  <c r="J65" i="9"/>
  <c r="I65" i="9"/>
  <c r="J64" i="9"/>
  <c r="I64" i="9"/>
  <c r="J63" i="9"/>
  <c r="I63" i="9"/>
  <c r="J62" i="9"/>
  <c r="I62" i="9"/>
  <c r="J61" i="9"/>
  <c r="I61" i="9"/>
  <c r="J60" i="9"/>
  <c r="I60" i="9"/>
  <c r="J59" i="9"/>
  <c r="I59" i="9"/>
  <c r="J58" i="9"/>
  <c r="I58" i="9"/>
  <c r="J57" i="9"/>
  <c r="I57" i="9"/>
  <c r="J56" i="9"/>
  <c r="I56" i="9"/>
  <c r="J55" i="9"/>
  <c r="I55" i="9"/>
  <c r="J54" i="9"/>
  <c r="I54" i="9"/>
  <c r="J53" i="9"/>
  <c r="I53" i="9"/>
  <c r="J52" i="9"/>
  <c r="I52" i="9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1" i="9"/>
  <c r="I31" i="9"/>
  <c r="J30" i="9"/>
  <c r="I30" i="9"/>
  <c r="J29" i="9"/>
  <c r="I29" i="9"/>
  <c r="J28" i="9"/>
  <c r="I28" i="9"/>
  <c r="J27" i="9"/>
  <c r="I27" i="9"/>
  <c r="J26" i="9"/>
  <c r="I26" i="9"/>
  <c r="K24" i="9"/>
  <c r="K86" i="9" s="1"/>
  <c r="J86" i="8"/>
  <c r="I86" i="8"/>
  <c r="J85" i="8"/>
  <c r="I85" i="8"/>
  <c r="J84" i="8"/>
  <c r="I84" i="8"/>
  <c r="J83" i="8"/>
  <c r="I83" i="8"/>
  <c r="J82" i="8"/>
  <c r="I82" i="8"/>
  <c r="J81" i="8"/>
  <c r="I81" i="8"/>
  <c r="J80" i="8"/>
  <c r="I80" i="8"/>
  <c r="J79" i="8"/>
  <c r="I79" i="8"/>
  <c r="J78" i="8"/>
  <c r="I78" i="8"/>
  <c r="J77" i="8"/>
  <c r="I77" i="8"/>
  <c r="J76" i="8"/>
  <c r="I76" i="8"/>
  <c r="J75" i="8"/>
  <c r="I75" i="8"/>
  <c r="J74" i="8"/>
  <c r="I74" i="8"/>
  <c r="J73" i="8"/>
  <c r="I73" i="8"/>
  <c r="J72" i="8"/>
  <c r="I72" i="8"/>
  <c r="J71" i="8"/>
  <c r="I71" i="8"/>
  <c r="J70" i="8"/>
  <c r="I70" i="8"/>
  <c r="J69" i="8"/>
  <c r="I69" i="8"/>
  <c r="J68" i="8"/>
  <c r="I68" i="8"/>
  <c r="J67" i="8"/>
  <c r="I67" i="8"/>
  <c r="J66" i="8"/>
  <c r="I66" i="8"/>
  <c r="J65" i="8"/>
  <c r="I65" i="8"/>
  <c r="J64" i="8"/>
  <c r="I64" i="8"/>
  <c r="J63" i="8"/>
  <c r="I63" i="8"/>
  <c r="J62" i="8"/>
  <c r="I62" i="8"/>
  <c r="J61" i="8"/>
  <c r="I61" i="8"/>
  <c r="J60" i="8"/>
  <c r="I60" i="8"/>
  <c r="J59" i="8"/>
  <c r="I59" i="8"/>
  <c r="J58" i="8"/>
  <c r="I58" i="8"/>
  <c r="J57" i="8"/>
  <c r="I57" i="8"/>
  <c r="J56" i="8"/>
  <c r="I56" i="8"/>
  <c r="J55" i="8"/>
  <c r="I55" i="8"/>
  <c r="J54" i="8"/>
  <c r="I54" i="8"/>
  <c r="J53" i="8"/>
  <c r="I53" i="8"/>
  <c r="J52" i="8"/>
  <c r="I52" i="8"/>
  <c r="J51" i="8"/>
  <c r="I51" i="8"/>
  <c r="J50" i="8"/>
  <c r="I50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I41" i="8"/>
  <c r="J40" i="8"/>
  <c r="I40" i="8"/>
  <c r="J39" i="8"/>
  <c r="I39" i="8"/>
  <c r="J38" i="8"/>
  <c r="I38" i="8"/>
  <c r="J37" i="8"/>
  <c r="I37" i="8"/>
  <c r="J36" i="8"/>
  <c r="I36" i="8"/>
  <c r="J35" i="8"/>
  <c r="I35" i="8"/>
  <c r="J32" i="8"/>
  <c r="I32" i="8"/>
  <c r="J31" i="8"/>
  <c r="I31" i="8"/>
  <c r="J30" i="8"/>
  <c r="I30" i="8"/>
  <c r="J29" i="8"/>
  <c r="I29" i="8"/>
  <c r="J28" i="8"/>
  <c r="I28" i="8"/>
  <c r="J27" i="8"/>
  <c r="I27" i="8"/>
  <c r="J26" i="8"/>
  <c r="I26" i="8"/>
  <c r="K24" i="8"/>
  <c r="K86" i="8" s="1"/>
  <c r="I28" i="6"/>
  <c r="J28" i="6"/>
  <c r="I29" i="6"/>
  <c r="J29" i="6"/>
  <c r="J86" i="7"/>
  <c r="I86" i="7"/>
  <c r="J85" i="7"/>
  <c r="I85" i="7"/>
  <c r="J84" i="7"/>
  <c r="I84" i="7"/>
  <c r="J83" i="7"/>
  <c r="I83" i="7"/>
  <c r="J82" i="7"/>
  <c r="I82" i="7"/>
  <c r="J81" i="7"/>
  <c r="I81" i="7"/>
  <c r="J80" i="7"/>
  <c r="I80" i="7"/>
  <c r="J79" i="7"/>
  <c r="I79" i="7"/>
  <c r="J78" i="7"/>
  <c r="I78" i="7"/>
  <c r="J77" i="7"/>
  <c r="I77" i="7"/>
  <c r="J76" i="7"/>
  <c r="I76" i="7"/>
  <c r="J75" i="7"/>
  <c r="I75" i="7"/>
  <c r="J74" i="7"/>
  <c r="I74" i="7"/>
  <c r="J73" i="7"/>
  <c r="I73" i="7"/>
  <c r="J72" i="7"/>
  <c r="I72" i="7"/>
  <c r="J71" i="7"/>
  <c r="I71" i="7"/>
  <c r="J70" i="7"/>
  <c r="I70" i="7"/>
  <c r="J69" i="7"/>
  <c r="I69" i="7"/>
  <c r="J68" i="7"/>
  <c r="I68" i="7"/>
  <c r="J67" i="7"/>
  <c r="I67" i="7"/>
  <c r="J66" i="7"/>
  <c r="I66" i="7"/>
  <c r="J65" i="7"/>
  <c r="I65" i="7"/>
  <c r="J64" i="7"/>
  <c r="I64" i="7"/>
  <c r="J63" i="7"/>
  <c r="I63" i="7"/>
  <c r="J62" i="7"/>
  <c r="I62" i="7"/>
  <c r="J61" i="7"/>
  <c r="I61" i="7"/>
  <c r="J60" i="7"/>
  <c r="I60" i="7"/>
  <c r="J59" i="7"/>
  <c r="I59" i="7"/>
  <c r="J58" i="7"/>
  <c r="I58" i="7"/>
  <c r="J57" i="7"/>
  <c r="I57" i="7"/>
  <c r="J56" i="7"/>
  <c r="I56" i="7"/>
  <c r="J55" i="7"/>
  <c r="I55" i="7"/>
  <c r="J54" i="7"/>
  <c r="I54" i="7"/>
  <c r="J53" i="7"/>
  <c r="I53" i="7"/>
  <c r="J52" i="7"/>
  <c r="I52" i="7"/>
  <c r="J51" i="7"/>
  <c r="I51" i="7"/>
  <c r="J50" i="7"/>
  <c r="I50" i="7"/>
  <c r="J49" i="7"/>
  <c r="I49" i="7"/>
  <c r="J48" i="7"/>
  <c r="I48" i="7"/>
  <c r="J47" i="7"/>
  <c r="I47" i="7"/>
  <c r="J46" i="7"/>
  <c r="I46" i="7"/>
  <c r="J45" i="7"/>
  <c r="I45" i="7"/>
  <c r="J44" i="7"/>
  <c r="I44" i="7"/>
  <c r="J43" i="7"/>
  <c r="I43" i="7"/>
  <c r="J42" i="7"/>
  <c r="I42" i="7"/>
  <c r="J41" i="7"/>
  <c r="I41" i="7"/>
  <c r="J40" i="7"/>
  <c r="I40" i="7"/>
  <c r="J39" i="7"/>
  <c r="I39" i="7"/>
  <c r="J38" i="7"/>
  <c r="I38" i="7"/>
  <c r="J37" i="7"/>
  <c r="I37" i="7"/>
  <c r="J36" i="7"/>
  <c r="I36" i="7"/>
  <c r="J35" i="7"/>
  <c r="I35" i="7"/>
  <c r="J34" i="7"/>
  <c r="I34" i="7"/>
  <c r="J33" i="7"/>
  <c r="I33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K24" i="7"/>
  <c r="K86" i="7" s="1"/>
  <c r="K82" i="6"/>
  <c r="K24" i="6"/>
  <c r="K27" i="6" s="1"/>
  <c r="J86" i="6"/>
  <c r="I86" i="6"/>
  <c r="J85" i="6"/>
  <c r="I85" i="6"/>
  <c r="J84" i="6"/>
  <c r="I84" i="6"/>
  <c r="J83" i="6"/>
  <c r="I83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7" i="6"/>
  <c r="I27" i="6"/>
  <c r="J26" i="6"/>
  <c r="I26" i="6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I27" i="1"/>
  <c r="I28" i="1"/>
  <c r="I29" i="1"/>
  <c r="I30" i="1"/>
  <c r="I31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46" i="1"/>
  <c r="I45" i="1"/>
  <c r="I44" i="1"/>
  <c r="I43" i="1"/>
  <c r="I42" i="1"/>
  <c r="I41" i="1"/>
  <c r="I40" i="1"/>
  <c r="I39" i="1"/>
  <c r="I38" i="1"/>
  <c r="I26" i="1"/>
  <c r="I37" i="1"/>
  <c r="I36" i="1"/>
  <c r="I35" i="1"/>
  <c r="I32" i="1"/>
  <c r="I34" i="1"/>
  <c r="I33" i="1"/>
  <c r="K29" i="9" l="1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28" i="9"/>
  <c r="K36" i="9"/>
  <c r="K40" i="9"/>
  <c r="K44" i="9"/>
  <c r="K48" i="9"/>
  <c r="K52" i="9"/>
  <c r="K56" i="9"/>
  <c r="K60" i="9"/>
  <c r="K64" i="9"/>
  <c r="K68" i="9"/>
  <c r="K72" i="9"/>
  <c r="K76" i="9"/>
  <c r="K80" i="9"/>
  <c r="K84" i="9"/>
  <c r="K27" i="9"/>
  <c r="K31" i="9"/>
  <c r="K35" i="9"/>
  <c r="K39" i="9"/>
  <c r="K43" i="9"/>
  <c r="K47" i="9"/>
  <c r="K51" i="9"/>
  <c r="K55" i="9"/>
  <c r="K59" i="9"/>
  <c r="K63" i="9"/>
  <c r="K67" i="9"/>
  <c r="K71" i="9"/>
  <c r="K75" i="9"/>
  <c r="K79" i="9"/>
  <c r="K83" i="9"/>
  <c r="K26" i="9"/>
  <c r="K30" i="9"/>
  <c r="K38" i="9"/>
  <c r="K42" i="9"/>
  <c r="K46" i="9"/>
  <c r="K50" i="9"/>
  <c r="K54" i="9"/>
  <c r="K58" i="9"/>
  <c r="K62" i="9"/>
  <c r="K66" i="9"/>
  <c r="K70" i="9"/>
  <c r="K74" i="9"/>
  <c r="K78" i="9"/>
  <c r="K82" i="9"/>
  <c r="K29" i="8"/>
  <c r="K37" i="8"/>
  <c r="K41" i="8"/>
  <c r="K45" i="8"/>
  <c r="K49" i="8"/>
  <c r="K53" i="8"/>
  <c r="K57" i="8"/>
  <c r="K61" i="8"/>
  <c r="K65" i="8"/>
  <c r="K69" i="8"/>
  <c r="K73" i="8"/>
  <c r="K77" i="8"/>
  <c r="K81" i="8"/>
  <c r="K85" i="8"/>
  <c r="K28" i="8"/>
  <c r="K32" i="8"/>
  <c r="K36" i="8"/>
  <c r="K40" i="8"/>
  <c r="K44" i="8"/>
  <c r="K48" i="8"/>
  <c r="K52" i="8"/>
  <c r="K56" i="8"/>
  <c r="K60" i="8"/>
  <c r="K64" i="8"/>
  <c r="K68" i="8"/>
  <c r="K72" i="8"/>
  <c r="K76" i="8"/>
  <c r="K80" i="8"/>
  <c r="K84" i="8"/>
  <c r="K27" i="8"/>
  <c r="K31" i="8"/>
  <c r="K35" i="8"/>
  <c r="K39" i="8"/>
  <c r="K43" i="8"/>
  <c r="K47" i="8"/>
  <c r="K51" i="8"/>
  <c r="K55" i="8"/>
  <c r="K59" i="8"/>
  <c r="K63" i="8"/>
  <c r="K67" i="8"/>
  <c r="K71" i="8"/>
  <c r="K75" i="8"/>
  <c r="K79" i="8"/>
  <c r="K83" i="8"/>
  <c r="K26" i="8"/>
  <c r="K30" i="8"/>
  <c r="K38" i="8"/>
  <c r="K42" i="8"/>
  <c r="K46" i="8"/>
  <c r="K50" i="8"/>
  <c r="K54" i="8"/>
  <c r="K58" i="8"/>
  <c r="K62" i="8"/>
  <c r="K66" i="8"/>
  <c r="K70" i="8"/>
  <c r="K74" i="8"/>
  <c r="K78" i="8"/>
  <c r="K82" i="8"/>
  <c r="K86" i="6"/>
  <c r="K78" i="6"/>
  <c r="K74" i="6"/>
  <c r="K70" i="6"/>
  <c r="K66" i="6"/>
  <c r="K62" i="6"/>
  <c r="K58" i="6"/>
  <c r="K54" i="6"/>
  <c r="K50" i="6"/>
  <c r="K46" i="6"/>
  <c r="K42" i="6"/>
  <c r="K38" i="6"/>
  <c r="K34" i="6"/>
  <c r="K30" i="6"/>
  <c r="K26" i="6"/>
  <c r="K85" i="6"/>
  <c r="K81" i="6"/>
  <c r="K77" i="6"/>
  <c r="K73" i="6"/>
  <c r="K69" i="6"/>
  <c r="K65" i="6"/>
  <c r="K61" i="6"/>
  <c r="K57" i="6"/>
  <c r="K53" i="6"/>
  <c r="K49" i="6"/>
  <c r="K45" i="6"/>
  <c r="K41" i="6"/>
  <c r="K37" i="6"/>
  <c r="K33" i="6"/>
  <c r="K29" i="6"/>
  <c r="K84" i="6"/>
  <c r="K80" i="6"/>
  <c r="K76" i="6"/>
  <c r="K72" i="6"/>
  <c r="K68" i="6"/>
  <c r="K64" i="6"/>
  <c r="K60" i="6"/>
  <c r="K56" i="6"/>
  <c r="K52" i="6"/>
  <c r="K48" i="6"/>
  <c r="K44" i="6"/>
  <c r="K40" i="6"/>
  <c r="K36" i="6"/>
  <c r="K32" i="6"/>
  <c r="K28" i="6"/>
  <c r="K83" i="6"/>
  <c r="K79" i="6"/>
  <c r="K75" i="6"/>
  <c r="K71" i="6"/>
  <c r="K67" i="6"/>
  <c r="K63" i="6"/>
  <c r="K59" i="6"/>
  <c r="K55" i="6"/>
  <c r="K51" i="6"/>
  <c r="K47" i="6"/>
  <c r="K43" i="6"/>
  <c r="K39" i="6"/>
  <c r="K35" i="6"/>
  <c r="K31" i="6"/>
  <c r="K29" i="7"/>
  <c r="K33" i="7"/>
  <c r="K37" i="7"/>
  <c r="K41" i="7"/>
  <c r="K45" i="7"/>
  <c r="K49" i="7"/>
  <c r="K53" i="7"/>
  <c r="K57" i="7"/>
  <c r="K61" i="7"/>
  <c r="K65" i="7"/>
  <c r="K69" i="7"/>
  <c r="K73" i="7"/>
  <c r="K77" i="7"/>
  <c r="K81" i="7"/>
  <c r="K85" i="7"/>
  <c r="K28" i="7"/>
  <c r="K32" i="7"/>
  <c r="K36" i="7"/>
  <c r="K40" i="7"/>
  <c r="K44" i="7"/>
  <c r="K48" i="7"/>
  <c r="K52" i="7"/>
  <c r="K56" i="7"/>
  <c r="K60" i="7"/>
  <c r="K64" i="7"/>
  <c r="K68" i="7"/>
  <c r="K72" i="7"/>
  <c r="K76" i="7"/>
  <c r="K80" i="7"/>
  <c r="K84" i="7"/>
  <c r="K27" i="7"/>
  <c r="K31" i="7"/>
  <c r="K35" i="7"/>
  <c r="K39" i="7"/>
  <c r="K43" i="7"/>
  <c r="K47" i="7"/>
  <c r="K51" i="7"/>
  <c r="K55" i="7"/>
  <c r="K59" i="7"/>
  <c r="K63" i="7"/>
  <c r="K67" i="7"/>
  <c r="K71" i="7"/>
  <c r="K75" i="7"/>
  <c r="K79" i="7"/>
  <c r="K83" i="7"/>
  <c r="K26" i="7"/>
  <c r="K30" i="7"/>
  <c r="K34" i="7"/>
  <c r="K38" i="7"/>
  <c r="K42" i="7"/>
  <c r="K46" i="7"/>
  <c r="K50" i="7"/>
  <c r="K54" i="7"/>
  <c r="K58" i="7"/>
  <c r="K62" i="7"/>
  <c r="K66" i="7"/>
  <c r="K70" i="7"/>
  <c r="K74" i="7"/>
  <c r="K78" i="7"/>
  <c r="K82" i="7"/>
</calcChain>
</file>

<file path=xl/sharedStrings.xml><?xml version="1.0" encoding="utf-8"?>
<sst xmlns="http://schemas.openxmlformats.org/spreadsheetml/2006/main" count="129" uniqueCount="34">
  <si>
    <t>Xs</t>
  </si>
  <si>
    <t>Puntaje Total Acumulado</t>
  </si>
  <si>
    <t xml:space="preserve">Observaciones </t>
  </si>
  <si>
    <t>Xs2</t>
  </si>
  <si>
    <t>Xs3</t>
  </si>
  <si>
    <t>Presidente de Club</t>
  </si>
  <si>
    <t xml:space="preserve">Juez Certificado a Cargo </t>
  </si>
  <si>
    <t xml:space="preserve">Categoría </t>
  </si>
  <si>
    <t xml:space="preserve">Fecha de la Competencia </t>
  </si>
  <si>
    <t xml:space="preserve">Cuadro de Puntuación Oficial </t>
  </si>
  <si>
    <t>Nombre de Club</t>
  </si>
  <si>
    <t>Puntaje 1er Cartón</t>
  </si>
  <si>
    <t xml:space="preserve">Puntaje 2do Cartón </t>
  </si>
  <si>
    <t>Puntaje 3er Cartón</t>
  </si>
  <si>
    <t>Nombre</t>
  </si>
  <si>
    <t>Manuel Rodriguez</t>
  </si>
  <si>
    <t>Luis Cerna</t>
  </si>
  <si>
    <t>17 - 18 Abril 2026</t>
  </si>
  <si>
    <t>Eduardo Rojas</t>
  </si>
  <si>
    <t>Claudio Durán Silva</t>
  </si>
  <si>
    <t>Xs Acumulado</t>
  </si>
  <si>
    <t>Porcentaje</t>
  </si>
  <si>
    <t>25 Metros 16 Joules</t>
  </si>
  <si>
    <t>Aldo Montroni Plazaola</t>
  </si>
  <si>
    <t>25 Metros 27 Joules</t>
  </si>
  <si>
    <t>César Paredes Rangel</t>
  </si>
  <si>
    <t>Jaime Barceló Figueroa</t>
  </si>
  <si>
    <t>Luis Cerna Rodríguez</t>
  </si>
  <si>
    <t>Bruno Rossitto Carlovic</t>
  </si>
  <si>
    <t>Michel Lizana Hernández</t>
  </si>
  <si>
    <t>50 Metros Unlimited</t>
  </si>
  <si>
    <t>75 Metros Unlimited</t>
  </si>
  <si>
    <t>Gabriel Pizarro Pizarro</t>
  </si>
  <si>
    <t>100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</si>
</sst>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36"/>
      <color theme="1"/>
      <name val="Arial Narrow Bold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" fontId="0" fillId="0" borderId="0" xfId="0" applyNumberFormat="1"/>
    <xf numFmtId="0" fontId="0" fillId="0" borderId="5" xfId="0" applyBorder="1"/>
    <xf numFmtId="0" fontId="0" fillId="0" borderId="1" xfId="0" applyBorder="1"/>
    <xf numFmtId="1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8" xfId="0" applyNumberFormat="1" applyBorder="1"/>
    <xf numFmtId="0" fontId="0" fillId="0" borderId="9" xfId="0" applyBorder="1"/>
    <xf numFmtId="1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6" xfId="0" applyNumberFormat="1" applyBorder="1"/>
    <xf numFmtId="1" fontId="4" fillId="0" borderId="6" xfId="0" applyNumberFormat="1" applyFont="1" applyBorder="1" applyAlignment="1">
      <alignment horizontal="center" vertical="center"/>
    </xf>
    <xf numFmtId="1" fontId="0" fillId="0" borderId="9" xfId="0" applyNumberFormat="1" applyBorder="1"/>
    <xf numFmtId="2" fontId="4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7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3</xdr:row>
      <xdr:rowOff>18019</xdr:rowOff>
    </xdr:from>
    <xdr:to>
      <xdr:col>1</xdr:col>
      <xdr:colOff>3948678</xdr:colOff>
      <xdr:row>14</xdr:row>
      <xdr:rowOff>60569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563CAB-6295-1E72-6971-3A341FCB5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" y="627619"/>
          <a:ext cx="3937000" cy="3903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3</xdr:row>
      <xdr:rowOff>18019</xdr:rowOff>
    </xdr:from>
    <xdr:to>
      <xdr:col>1</xdr:col>
      <xdr:colOff>3948678</xdr:colOff>
      <xdr:row>14</xdr:row>
      <xdr:rowOff>60569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9002DD-64B9-634B-987B-EF05CEDFF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27619"/>
          <a:ext cx="3923278" cy="3966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3</xdr:row>
      <xdr:rowOff>18019</xdr:rowOff>
    </xdr:from>
    <xdr:to>
      <xdr:col>1</xdr:col>
      <xdr:colOff>3948678</xdr:colOff>
      <xdr:row>14</xdr:row>
      <xdr:rowOff>60569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88CA11-0E85-EF4F-AF0E-ABC44E0B1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27619"/>
          <a:ext cx="3923278" cy="3966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3</xdr:row>
      <xdr:rowOff>18019</xdr:rowOff>
    </xdr:from>
    <xdr:to>
      <xdr:col>1</xdr:col>
      <xdr:colOff>3948678</xdr:colOff>
      <xdr:row>14</xdr:row>
      <xdr:rowOff>60569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028CF0-434A-0747-9D67-C5266F25C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27619"/>
          <a:ext cx="3923278" cy="3966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3</xdr:row>
      <xdr:rowOff>18019</xdr:rowOff>
    </xdr:from>
    <xdr:to>
      <xdr:col>1</xdr:col>
      <xdr:colOff>3948678</xdr:colOff>
      <xdr:row>14</xdr:row>
      <xdr:rowOff>60569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9C4687-55F2-AC4D-8F30-9508A3BF2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27619"/>
          <a:ext cx="3923278" cy="39668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54C1DB-4630-8B41-AB19-CAF009CCD80A}" name="Competencia4" displayName="Competencia4" ref="B25:L86" totalsRowShown="0" headerRowDxfId="74" headerRowBorderDxfId="73" tableBorderDxfId="72" totalsRowBorderDxfId="71">
  <autoFilter ref="B25:L86" xr:uid="{CD54C1DB-4630-8B41-AB19-CAF009CCD80A}"/>
  <sortState xmlns:xlrd2="http://schemas.microsoft.com/office/spreadsheetml/2017/richdata2" ref="B26:L86">
    <sortCondition descending="1" ref="I25:I86"/>
  </sortState>
  <tableColumns count="11">
    <tableColumn id="2" xr3:uid="{4C0D6600-2149-6F4B-8004-A92613A275DD}" name="Nombre" dataDxfId="70"/>
    <tableColumn id="3" xr3:uid="{2D6CA3E5-0951-604C-84B2-91BC73A004B7}" name="Puntaje 1er Cartón" dataDxfId="69"/>
    <tableColumn id="4" xr3:uid="{B1FA80AC-F4B1-B249-A7CF-11D43576B697}" name="Xs" dataDxfId="68"/>
    <tableColumn id="5" xr3:uid="{FA1D8015-8048-114F-9C38-38E4A1B5D0AD}" name="Puntaje 2do Cartón " dataDxfId="67"/>
    <tableColumn id="6" xr3:uid="{5B182849-EF74-3D40-915C-C0E291BEA62D}" name="Xs2" dataDxfId="66"/>
    <tableColumn id="7" xr3:uid="{775D95B3-A41A-BD48-888E-9066E1815038}" name="Puntaje 3er Cartón" dataDxfId="65"/>
    <tableColumn id="8" xr3:uid="{82EC41E7-9850-4248-99F0-0F35FCB91B4B}" name="Xs3" dataDxfId="64"/>
    <tableColumn id="9" xr3:uid="{17EE9395-BCCA-BF40-96CF-9F82DB85F77B}" name="Puntaje Total Acumulado" dataDxfId="63">
      <calculatedColumnFormula>SUM(C26,E26,G26)</calculatedColumnFormula>
    </tableColumn>
    <tableColumn id="1" xr3:uid="{B90E3C59-B381-574D-A0F5-7879BEFA099A}" name="Xs Acumulado" dataDxfId="61">
      <calculatedColumnFormula>SUM(Competencia4[[#This Row],[Xs3]]+Competencia4[[#This Row],[Xs2]]+Competencia4[[#This Row],[Xs]])</calculatedColumnFormula>
    </tableColumn>
    <tableColumn id="10" xr3:uid="{60369502-F5E6-964E-9231-835CE668FA7B}" name="Porcentaje" dataDxfId="60">
      <calculatedColumnFormula>Competencia4[[#This Row],[Puntaje Total Acumulado]]*100/Competencia4[[#This Row],[Puntaje Total Acumulado]]</calculatedColumnFormula>
    </tableColumn>
    <tableColumn id="11" xr3:uid="{C75B28DE-CDB6-D94B-8E48-D5851C5D8E0D}" name="Observaciones " dataDxfId="6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3ED181-BEA0-AD46-8712-AD1EEEAC0972}" name="Competencia423" displayName="Competencia423" ref="B25:L86" totalsRowShown="0" headerRowDxfId="44" headerRowBorderDxfId="42" tableBorderDxfId="43" totalsRowBorderDxfId="41">
  <autoFilter ref="B25:L86" xr:uid="{CD54C1DB-4630-8B41-AB19-CAF009CCD80A}"/>
  <sortState xmlns:xlrd2="http://schemas.microsoft.com/office/spreadsheetml/2017/richdata2" ref="B26:L86">
    <sortCondition descending="1" ref="I25:I86"/>
  </sortState>
  <tableColumns count="11">
    <tableColumn id="2" xr3:uid="{7728EBBF-6D4B-DA4F-91BE-7F69822DF8E3}" name="Nombre" dataDxfId="40"/>
    <tableColumn id="3" xr3:uid="{CCD30CBF-142A-3841-B5BE-7083D11B63ED}" name="Puntaje 1er Cartón" dataDxfId="39"/>
    <tableColumn id="4" xr3:uid="{4B0A232A-C500-9140-9A82-8DBDB7232FF7}" name="Xs" dataDxfId="38"/>
    <tableColumn id="5" xr3:uid="{A4A21CC7-E2C5-DA47-A5A8-BB631929C5A8}" name="Puntaje 2do Cartón " dataDxfId="37"/>
    <tableColumn id="6" xr3:uid="{BB94A8DD-CB4E-1F47-A220-23C14A8B8773}" name="Xs2" dataDxfId="36"/>
    <tableColumn id="7" xr3:uid="{985BD9B7-EAD2-FF4C-8F3F-A1E31FCB91E5}" name="Puntaje 3er Cartón" dataDxfId="35"/>
    <tableColumn id="8" xr3:uid="{3A94AD75-2A96-974B-AE73-BBE7BFD1E8A0}" name="Xs3" dataDxfId="34"/>
    <tableColumn id="9" xr3:uid="{6B2B0E1F-E302-B44D-9B4B-8059AC14B250}" name="Puntaje Total Acumulado" dataDxfId="33">
      <calculatedColumnFormula>SUM(C26,E26,G26)</calculatedColumnFormula>
    </tableColumn>
    <tableColumn id="1" xr3:uid="{1E922F7C-257D-504C-BC70-9BA7B8848FED}" name="Xs Acumulado" dataDxfId="32">
      <calculatedColumnFormula>SUM(Competencia423[[#This Row],[Xs3]]+Competencia423[[#This Row],[Xs2]]+Competencia423[[#This Row],[Xs]])</calculatedColumnFormula>
    </tableColumn>
    <tableColumn id="10" xr3:uid="{F97C0F3C-28CC-C941-9545-5E71289D0379}" name="Porcentaje" dataDxfId="31">
      <calculatedColumnFormula>Competencia423[[#This Row],[Puntaje Total Acumulado]]*100/$K$24</calculatedColumnFormula>
    </tableColumn>
    <tableColumn id="11" xr3:uid="{B4823C1C-7793-964C-864E-0312826CDABC}" name="Observaciones " dataDxfId="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21CBE7-71EC-7C41-93A2-308F447A9CE1}" name="Competencia42" displayName="Competencia42" ref="B25:L86" totalsRowShown="0" headerRowDxfId="59" headerRowBorderDxfId="57" tableBorderDxfId="58" totalsRowBorderDxfId="56">
  <autoFilter ref="B25:L86" xr:uid="{CD54C1DB-4630-8B41-AB19-CAF009CCD80A}"/>
  <sortState xmlns:xlrd2="http://schemas.microsoft.com/office/spreadsheetml/2017/richdata2" ref="B26:L86">
    <sortCondition descending="1" ref="I25:I86"/>
  </sortState>
  <tableColumns count="11">
    <tableColumn id="2" xr3:uid="{E3630642-B091-6E49-B0FF-9455FCB8D2EB}" name="Nombre" dataDxfId="55"/>
    <tableColumn id="3" xr3:uid="{74D30E98-0ECB-8C43-85A1-6A01D7123F2F}" name="Puntaje 1er Cartón" dataDxfId="54"/>
    <tableColumn id="4" xr3:uid="{D82C3FE1-7483-3A40-9704-395EDA78F555}" name="Xs" dataDxfId="53"/>
    <tableColumn id="5" xr3:uid="{58ED4BB6-4429-D14B-B11D-B707902D064F}" name="Puntaje 2do Cartón " dataDxfId="52"/>
    <tableColumn id="6" xr3:uid="{EA9B99D4-F0C1-F94D-B2FA-6A2020619918}" name="Xs2" dataDxfId="51"/>
    <tableColumn id="7" xr3:uid="{8FC50629-FCEF-1448-9234-3ED3F6773055}" name="Puntaje 3er Cartón" dataDxfId="50"/>
    <tableColumn id="8" xr3:uid="{0432795D-CE97-B246-9DDE-5FF78436CC2C}" name="Xs3" dataDxfId="49"/>
    <tableColumn id="9" xr3:uid="{A7355828-E745-A147-8C5C-4900F3788083}" name="Puntaje Total Acumulado" dataDxfId="48">
      <calculatedColumnFormula>SUM(C26,E26,G26)</calculatedColumnFormula>
    </tableColumn>
    <tableColumn id="1" xr3:uid="{C4545753-E930-F843-8CC6-4EC8A737CD26}" name="Xs Acumulado" dataDxfId="47">
      <calculatedColumnFormula>SUM(Competencia42[[#This Row],[Xs3]]+Competencia42[[#This Row],[Xs2]]+Competencia42[[#This Row],[Xs]])</calculatedColumnFormula>
    </tableColumn>
    <tableColumn id="10" xr3:uid="{AD2BFB23-5532-9646-B8DC-D4D70242B7EB}" name="Porcentaje" dataDxfId="45">
      <calculatedColumnFormula>Competencia42[[#This Row],[Puntaje Total Acumulado]]*100/$K$24</calculatedColumnFormula>
    </tableColumn>
    <tableColumn id="11" xr3:uid="{7E5A67D9-90B3-9A44-9824-9E0098647EE9}" name="Observaciones " dataDxfId="4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C6C51F-FE2C-0749-92FC-ADD6C4A7A9CA}" name="Competencia425" displayName="Competencia425" ref="B25:L86" totalsRowShown="0" headerRowDxfId="29" headerRowBorderDxfId="27" tableBorderDxfId="28" totalsRowBorderDxfId="26">
  <autoFilter ref="B25:L86" xr:uid="{CD54C1DB-4630-8B41-AB19-CAF009CCD80A}"/>
  <sortState xmlns:xlrd2="http://schemas.microsoft.com/office/spreadsheetml/2017/richdata2" ref="B26:L86">
    <sortCondition descending="1" ref="I25:I86"/>
  </sortState>
  <tableColumns count="11">
    <tableColumn id="2" xr3:uid="{06543E09-1356-CC4C-AA3D-7849F997F66D}" name="Nombre" dataDxfId="25"/>
    <tableColumn id="3" xr3:uid="{39479065-5BEB-C54E-BF15-D35C49759484}" name="Puntaje 1er Cartón" dataDxfId="24"/>
    <tableColumn id="4" xr3:uid="{E20FD499-92FA-6F46-AB80-D44E82DD8A0D}" name="Xs" dataDxfId="23"/>
    <tableColumn id="5" xr3:uid="{EA3567DE-8D58-884B-B4C4-A5EBDE9AE6A8}" name="Puntaje 2do Cartón " dataDxfId="22"/>
    <tableColumn id="6" xr3:uid="{2B1AE578-5C65-2047-AF61-4D987183C3A7}" name="Xs2" dataDxfId="21"/>
    <tableColumn id="7" xr3:uid="{F94723FC-CC39-3146-A5A7-E3764A09F2AF}" name="Puntaje 3er Cartón" dataDxfId="20"/>
    <tableColumn id="8" xr3:uid="{CDC279C0-124F-BB44-9C45-783F560C6A0C}" name="Xs3" dataDxfId="19"/>
    <tableColumn id="9" xr3:uid="{C52A3716-C91C-FA49-A94F-DB20108DA2AC}" name="Puntaje Total Acumulado" dataDxfId="18">
      <calculatedColumnFormula>SUM(C26,E26,G26)</calculatedColumnFormula>
    </tableColumn>
    <tableColumn id="1" xr3:uid="{BA4F5899-B929-E94F-83D3-78DF2B84357F}" name="Xs Acumulado" dataDxfId="17">
      <calculatedColumnFormula>SUM(Competencia425[[#This Row],[Xs3]]+Competencia425[[#This Row],[Xs2]]+Competencia425[[#This Row],[Xs]])</calculatedColumnFormula>
    </tableColumn>
    <tableColumn id="10" xr3:uid="{1B58318B-7CF6-CA45-A2B6-D4B84F27FDC6}" name="Porcentaje" dataDxfId="16">
      <calculatedColumnFormula>Competencia425[[#This Row],[Puntaje Total Acumulado]]*100/$K$24</calculatedColumnFormula>
    </tableColumn>
    <tableColumn id="11" xr3:uid="{8C898F4D-03AA-434B-A611-ABFF35C13890}" name="Observaciones " dataDxfId="1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A78E7C1-F6B2-244B-AD77-C5A556F2AAF6}" name="Competencia426" displayName="Competencia426" ref="B25:L86" totalsRowShown="0" headerRowDxfId="14" headerRowBorderDxfId="12" tableBorderDxfId="13" totalsRowBorderDxfId="11">
  <autoFilter ref="B25:L86" xr:uid="{CD54C1DB-4630-8B41-AB19-CAF009CCD80A}"/>
  <sortState xmlns:xlrd2="http://schemas.microsoft.com/office/spreadsheetml/2017/richdata2" ref="B26:L86">
    <sortCondition descending="1" ref="I25:I86"/>
  </sortState>
  <tableColumns count="11">
    <tableColumn id="2" xr3:uid="{4841F1E5-144C-3146-9AF0-087C87044975}" name="Nombre" dataDxfId="10"/>
    <tableColumn id="3" xr3:uid="{E84CBDA7-C746-DB47-A069-9A345338CA69}" name="Puntaje 1er Cartón" dataDxfId="9"/>
    <tableColumn id="4" xr3:uid="{82271788-8C97-7147-8E41-3800FDC1A01C}" name="Xs" dataDxfId="8"/>
    <tableColumn id="5" xr3:uid="{194ECDF9-095E-9F49-AB7B-38B764C428B9}" name="Puntaje 2do Cartón " dataDxfId="7"/>
    <tableColumn id="6" xr3:uid="{F4B7A690-F0A1-AD44-833F-BA962219A046}" name="Xs2" dataDxfId="6"/>
    <tableColumn id="7" xr3:uid="{FD8023BC-9E5C-5045-9131-F79E68FF24F4}" name="Puntaje 3er Cartón" dataDxfId="5"/>
    <tableColumn id="8" xr3:uid="{513308A0-8CAE-7144-90D4-CFCC2C937522}" name="Xs3" dataDxfId="4"/>
    <tableColumn id="9" xr3:uid="{4DBFA5B9-3EA9-A049-B376-1E0865C2867A}" name="Puntaje Total Acumulado" dataDxfId="3">
      <calculatedColumnFormula>SUM(C26,E26,G26)</calculatedColumnFormula>
    </tableColumn>
    <tableColumn id="1" xr3:uid="{0C4170FC-FD14-5344-B35B-2D873C775BF6}" name="Xs Acumulado" dataDxfId="2">
      <calculatedColumnFormula>SUM(Competencia426[[#This Row],[Xs3]]+Competencia426[[#This Row],[Xs2]]+Competencia426[[#This Row],[Xs]])</calculatedColumnFormula>
    </tableColumn>
    <tableColumn id="10" xr3:uid="{96671EF9-66C4-A043-A165-FED5402BB27E}" name="Porcentaje" dataDxfId="1">
      <calculatedColumnFormula>Competencia426[[#This Row],[Puntaje Total Acumulado]]*100/$K$24</calculatedColumnFormula>
    </tableColumn>
    <tableColumn id="11" xr3:uid="{D8873E2A-7897-E14C-B33A-BCA49F4339F1}" name="Observacion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6C26-FB54-D844-9D63-6BA0B0C8CFC1}">
  <sheetPr>
    <pageSetUpPr fitToPage="1"/>
  </sheetPr>
  <dimension ref="A3:L86"/>
  <sheetViews>
    <sheetView tabSelected="1" topLeftCell="A2" zoomScale="60" zoomScaleNormal="60" workbookViewId="0">
      <selection activeCell="P21" sqref="P21"/>
    </sheetView>
  </sheetViews>
  <sheetFormatPr baseColWidth="10" defaultRowHeight="16"/>
  <cols>
    <col min="2" max="2" width="65" customWidth="1"/>
    <col min="3" max="3" width="21.83203125" style="1" customWidth="1"/>
    <col min="4" max="4" width="9.33203125" bestFit="1" customWidth="1"/>
    <col min="5" max="5" width="26.1640625" style="1" bestFit="1" customWidth="1"/>
    <col min="6" max="6" width="12.6640625" customWidth="1"/>
    <col min="7" max="7" width="21.83203125" style="1" customWidth="1"/>
    <col min="8" max="8" width="12.6640625" customWidth="1"/>
    <col min="9" max="9" width="31.33203125" bestFit="1" customWidth="1"/>
    <col min="10" max="11" width="31.33203125" customWidth="1"/>
    <col min="12" max="12" width="54.1640625" customWidth="1"/>
  </cols>
  <sheetData>
    <row r="3" spans="5:12">
      <c r="E3" s="19" t="s">
        <v>9</v>
      </c>
      <c r="F3" s="19"/>
      <c r="G3" s="19"/>
      <c r="H3" s="19"/>
      <c r="I3" s="19"/>
      <c r="J3" s="19"/>
      <c r="K3" s="19"/>
      <c r="L3" s="19"/>
    </row>
    <row r="4" spans="5:12" ht="16" customHeight="1">
      <c r="E4" s="19"/>
      <c r="F4" s="19"/>
      <c r="G4" s="19"/>
      <c r="H4" s="19"/>
      <c r="I4" s="19"/>
      <c r="J4" s="19"/>
      <c r="K4" s="19"/>
      <c r="L4" s="19"/>
    </row>
    <row r="5" spans="5:12">
      <c r="E5" s="19"/>
      <c r="F5" s="19"/>
      <c r="G5" s="19"/>
      <c r="H5" s="19"/>
      <c r="I5" s="19"/>
      <c r="J5" s="19"/>
      <c r="K5" s="19"/>
      <c r="L5" s="19"/>
    </row>
    <row r="6" spans="5:12">
      <c r="I6" s="1"/>
      <c r="J6" s="1"/>
      <c r="K6" s="1"/>
    </row>
    <row r="7" spans="5:12">
      <c r="I7" s="1"/>
      <c r="J7" s="1"/>
      <c r="K7" s="1"/>
    </row>
    <row r="8" spans="5:12" ht="35" customHeight="1">
      <c r="E8" s="13" t="s">
        <v>10</v>
      </c>
      <c r="F8" s="14"/>
      <c r="G8" s="20" t="s">
        <v>15</v>
      </c>
      <c r="H8" s="20"/>
      <c r="I8" s="1"/>
      <c r="J8" s="1"/>
      <c r="K8" s="1"/>
    </row>
    <row r="9" spans="5:12" ht="35" customHeight="1">
      <c r="E9" s="13" t="s">
        <v>5</v>
      </c>
      <c r="F9" s="14"/>
      <c r="G9" s="20" t="s">
        <v>16</v>
      </c>
      <c r="H9" s="20"/>
      <c r="I9" s="1"/>
      <c r="J9" s="1"/>
      <c r="K9" s="1"/>
    </row>
    <row r="10" spans="5:12" ht="35" customHeight="1">
      <c r="E10" s="13" t="s">
        <v>8</v>
      </c>
      <c r="F10" s="14"/>
      <c r="G10" s="20" t="s">
        <v>17</v>
      </c>
      <c r="H10" s="20"/>
      <c r="I10" s="1"/>
      <c r="J10" s="1"/>
      <c r="K10" s="1"/>
    </row>
    <row r="11" spans="5:12" ht="35" customHeight="1">
      <c r="E11" s="15"/>
      <c r="F11" s="14"/>
      <c r="G11" s="15"/>
      <c r="H11" s="14"/>
      <c r="I11" s="1"/>
      <c r="J11" s="1"/>
      <c r="K11" s="1"/>
    </row>
    <row r="12" spans="5:12" ht="35" customHeight="1">
      <c r="E12" s="13" t="s">
        <v>6</v>
      </c>
      <c r="F12" s="14"/>
      <c r="G12" s="20" t="s">
        <v>18</v>
      </c>
      <c r="H12" s="20"/>
      <c r="I12" s="1"/>
      <c r="J12" s="1"/>
      <c r="K12" s="1"/>
    </row>
    <row r="13" spans="5:12" ht="35" customHeight="1">
      <c r="E13" s="15"/>
      <c r="F13" s="14"/>
      <c r="G13" s="15"/>
      <c r="H13" s="14"/>
      <c r="I13" s="1"/>
      <c r="J13" s="1"/>
      <c r="K13" s="1"/>
    </row>
    <row r="14" spans="5:12" ht="35" customHeight="1">
      <c r="E14" s="13" t="s">
        <v>7</v>
      </c>
      <c r="F14" s="14"/>
      <c r="G14" s="18" t="s">
        <v>22</v>
      </c>
      <c r="H14" s="18"/>
      <c r="I14" s="1"/>
      <c r="J14" s="1"/>
      <c r="K14" s="1"/>
    </row>
    <row r="15" spans="5:12">
      <c r="I15" s="1"/>
      <c r="J15" s="1"/>
      <c r="K15" s="1"/>
    </row>
    <row r="16" spans="5:12">
      <c r="I16" s="1"/>
      <c r="J16" s="1"/>
      <c r="K16" s="1"/>
    </row>
    <row r="17" spans="1:12">
      <c r="I17" s="1"/>
      <c r="J17" s="1"/>
      <c r="K17" s="1"/>
    </row>
    <row r="18" spans="1:12">
      <c r="I18" s="1"/>
      <c r="J18" s="1"/>
      <c r="K18" s="1"/>
    </row>
    <row r="19" spans="1:12">
      <c r="I19" s="1"/>
      <c r="J19" s="1"/>
      <c r="K19" s="1"/>
    </row>
    <row r="20" spans="1:12">
      <c r="I20" s="1"/>
      <c r="J20" s="1"/>
      <c r="K20" s="1"/>
    </row>
    <row r="21" spans="1:12">
      <c r="I21" s="1"/>
      <c r="J21" s="1"/>
      <c r="K21" s="1"/>
    </row>
    <row r="22" spans="1:12">
      <c r="I22" s="1"/>
      <c r="J22" s="1"/>
      <c r="K22" s="1"/>
    </row>
    <row r="23" spans="1:12">
      <c r="I23" s="1"/>
      <c r="J23" s="1"/>
      <c r="K23" s="1"/>
    </row>
    <row r="24" spans="1:12">
      <c r="I24" s="1"/>
      <c r="J24" s="1"/>
      <c r="K24" s="1"/>
    </row>
    <row r="25" spans="1:12" ht="45" customHeight="1">
      <c r="B25" s="16" t="s">
        <v>14</v>
      </c>
      <c r="C25" s="10" t="s">
        <v>11</v>
      </c>
      <c r="D25" s="11" t="s">
        <v>0</v>
      </c>
      <c r="E25" s="10" t="s">
        <v>12</v>
      </c>
      <c r="F25" s="11" t="s">
        <v>3</v>
      </c>
      <c r="G25" s="10" t="s">
        <v>13</v>
      </c>
      <c r="H25" s="11" t="s">
        <v>4</v>
      </c>
      <c r="I25" s="11" t="s">
        <v>1</v>
      </c>
      <c r="J25" s="12" t="s">
        <v>20</v>
      </c>
      <c r="K25" s="12" t="s">
        <v>21</v>
      </c>
      <c r="L25" s="12" t="s">
        <v>2</v>
      </c>
    </row>
    <row r="26" spans="1:12" hidden="1">
      <c r="B26" s="2"/>
      <c r="C26" s="4">
        <v>0</v>
      </c>
      <c r="D26" s="3"/>
      <c r="E26" s="4">
        <v>0</v>
      </c>
      <c r="F26" s="3"/>
      <c r="G26" s="4">
        <v>2500</v>
      </c>
      <c r="H26" s="3"/>
      <c r="I26" s="4">
        <f t="shared" ref="I26:I57" si="0">SUM(C26,E26,G26)</f>
        <v>2500</v>
      </c>
      <c r="J26" s="23">
        <f>SUM(Competencia4[[#This Row],[Xs3]]+Competencia4[[#This Row],[Xs2]]+Competencia4[[#This Row],[Xs]])</f>
        <v>0</v>
      </c>
      <c r="K26" s="23">
        <f>Competencia4[[#This Row],[Puntaje Total Acumulado]]*100/Competencia4[[#This Row],[Puntaje Total Acumulado]]</f>
        <v>100</v>
      </c>
      <c r="L26" s="5"/>
    </row>
    <row r="27" spans="1:12" hidden="1">
      <c r="B27" s="2"/>
      <c r="C27" s="4">
        <v>0</v>
      </c>
      <c r="D27" s="3"/>
      <c r="E27" s="4">
        <v>0</v>
      </c>
      <c r="F27" s="3"/>
      <c r="G27" s="4">
        <v>0</v>
      </c>
      <c r="H27" s="3"/>
      <c r="I27" s="4">
        <f t="shared" si="0"/>
        <v>0</v>
      </c>
      <c r="J27" s="23">
        <f>SUM(Competencia4[[#This Row],[Xs3]]+Competencia4[[#This Row],[Xs2]]+Competencia4[[#This Row],[Xs]])</f>
        <v>0</v>
      </c>
      <c r="K27" s="23" t="e">
        <f>Competencia4[[#This Row],[Puntaje Total Acumulado]]*100/Competencia4[[#This Row],[Puntaje Total Acumulado]]</f>
        <v>#DIV/0!</v>
      </c>
      <c r="L27" s="5"/>
    </row>
    <row r="28" spans="1:12" ht="45" customHeight="1">
      <c r="A28" s="17">
        <v>1</v>
      </c>
      <c r="B28" s="21" t="s">
        <v>19</v>
      </c>
      <c r="C28" s="22">
        <v>247</v>
      </c>
      <c r="D28" s="17">
        <v>10</v>
      </c>
      <c r="E28" s="22">
        <v>248</v>
      </c>
      <c r="F28" s="17">
        <v>15</v>
      </c>
      <c r="G28" s="22">
        <v>249</v>
      </c>
      <c r="H28" s="17">
        <v>18</v>
      </c>
      <c r="I28" s="22">
        <f t="shared" si="0"/>
        <v>744</v>
      </c>
      <c r="J28" s="24">
        <f>SUM(Competencia4[[#This Row],[Xs3]]+Competencia4[[#This Row],[Xs2]]+Competencia4[[#This Row],[Xs]])</f>
        <v>43</v>
      </c>
      <c r="K28" s="26">
        <f>Competencia4[[#This Row],[Puntaje Total Acumulado]]*100/Competencia4[[#This Row],[Puntaje Total Acumulado]]</f>
        <v>100</v>
      </c>
      <c r="L28" s="5"/>
    </row>
    <row r="29" spans="1:12" ht="45" customHeight="1">
      <c r="A29" s="17">
        <v>2</v>
      </c>
      <c r="B29" s="2"/>
      <c r="C29" s="4"/>
      <c r="D29" s="3"/>
      <c r="E29" s="4"/>
      <c r="F29" s="3"/>
      <c r="G29" s="4"/>
      <c r="H29" s="3"/>
      <c r="I29" s="4">
        <f t="shared" si="0"/>
        <v>0</v>
      </c>
      <c r="J29" s="23">
        <f>SUM(Competencia4[[#This Row],[Xs3]]+Competencia4[[#This Row],[Xs2]]+Competencia4[[#This Row],[Xs]])</f>
        <v>0</v>
      </c>
      <c r="K29" s="23" t="e">
        <f>Competencia4[[#This Row],[Puntaje Total Acumulado]]*100/Competencia4[[#This Row],[Puntaje Total Acumulado]]</f>
        <v>#DIV/0!</v>
      </c>
      <c r="L29" s="5"/>
    </row>
    <row r="30" spans="1:12" ht="45" customHeight="1">
      <c r="A30" s="17">
        <v>3</v>
      </c>
      <c r="B30" s="2"/>
      <c r="C30" s="4"/>
      <c r="D30" s="3"/>
      <c r="E30" s="4"/>
      <c r="F30" s="3"/>
      <c r="G30" s="4"/>
      <c r="H30" s="3"/>
      <c r="I30" s="4">
        <f t="shared" si="0"/>
        <v>0</v>
      </c>
      <c r="J30" s="23">
        <f>SUM(Competencia4[[#This Row],[Xs3]]+Competencia4[[#This Row],[Xs2]]+Competencia4[[#This Row],[Xs]])</f>
        <v>0</v>
      </c>
      <c r="K30" s="23" t="e">
        <f>Competencia4[[#This Row],[Puntaje Total Acumulado]]*100/Competencia4[[#This Row],[Puntaje Total Acumulado]]</f>
        <v>#DIV/0!</v>
      </c>
      <c r="L30" s="5"/>
    </row>
    <row r="31" spans="1:12" ht="45" customHeight="1">
      <c r="A31" s="17">
        <v>4</v>
      </c>
      <c r="B31" s="2"/>
      <c r="C31" s="4"/>
      <c r="D31" s="3"/>
      <c r="E31" s="4"/>
      <c r="F31" s="3"/>
      <c r="G31" s="4"/>
      <c r="H31" s="3"/>
      <c r="I31" s="4">
        <f t="shared" si="0"/>
        <v>0</v>
      </c>
      <c r="J31" s="23">
        <f>SUM(Competencia4[[#This Row],[Xs3]]+Competencia4[[#This Row],[Xs2]]+Competencia4[[#This Row],[Xs]])</f>
        <v>0</v>
      </c>
      <c r="K31" s="23" t="e">
        <f>Competencia4[[#This Row],[Puntaje Total Acumulado]]*100/Competencia4[[#This Row],[Puntaje Total Acumulado]]</f>
        <v>#DIV/0!</v>
      </c>
      <c r="L31" s="5"/>
    </row>
    <row r="32" spans="1:12" ht="45" customHeight="1">
      <c r="A32" s="17">
        <v>5</v>
      </c>
      <c r="B32" s="2"/>
      <c r="C32" s="4"/>
      <c r="D32" s="3"/>
      <c r="E32" s="4"/>
      <c r="F32" s="3"/>
      <c r="G32" s="4"/>
      <c r="H32" s="3"/>
      <c r="I32" s="4">
        <f t="shared" si="0"/>
        <v>0</v>
      </c>
      <c r="J32" s="23">
        <f>SUM(Competencia4[[#This Row],[Xs3]]+Competencia4[[#This Row],[Xs2]]+Competencia4[[#This Row],[Xs]])</f>
        <v>0</v>
      </c>
      <c r="K32" s="23" t="e">
        <f>Competencia4[[#This Row],[Puntaje Total Acumulado]]*100/Competencia4[[#This Row],[Puntaje Total Acumulado]]</f>
        <v>#DIV/0!</v>
      </c>
      <c r="L32" s="5"/>
    </row>
    <row r="33" spans="1:12" ht="45" customHeight="1">
      <c r="A33" s="17">
        <v>6</v>
      </c>
      <c r="B33" s="2"/>
      <c r="C33" s="4"/>
      <c r="D33" s="3"/>
      <c r="E33" s="4"/>
      <c r="F33" s="3"/>
      <c r="G33" s="4"/>
      <c r="H33" s="3"/>
      <c r="I33" s="4">
        <f t="shared" si="0"/>
        <v>0</v>
      </c>
      <c r="J33" s="23">
        <f>SUM(Competencia4[[#This Row],[Xs3]]+Competencia4[[#This Row],[Xs2]]+Competencia4[[#This Row],[Xs]])</f>
        <v>0</v>
      </c>
      <c r="K33" s="23" t="e">
        <f>Competencia4[[#This Row],[Puntaje Total Acumulado]]*100/Competencia4[[#This Row],[Puntaje Total Acumulado]]</f>
        <v>#DIV/0!</v>
      </c>
      <c r="L33" s="5"/>
    </row>
    <row r="34" spans="1:12" ht="45" customHeight="1">
      <c r="A34" s="17">
        <v>7</v>
      </c>
      <c r="B34" s="2"/>
      <c r="C34" s="4"/>
      <c r="D34" s="3"/>
      <c r="E34" s="4"/>
      <c r="F34" s="3"/>
      <c r="G34" s="4"/>
      <c r="H34" s="3"/>
      <c r="I34" s="4">
        <f t="shared" si="0"/>
        <v>0</v>
      </c>
      <c r="J34" s="23">
        <f>SUM(Competencia4[[#This Row],[Xs3]]+Competencia4[[#This Row],[Xs2]]+Competencia4[[#This Row],[Xs]])</f>
        <v>0</v>
      </c>
      <c r="K34" s="23" t="e">
        <f>Competencia4[[#This Row],[Puntaje Total Acumulado]]*100/Competencia4[[#This Row],[Puntaje Total Acumulado]]</f>
        <v>#DIV/0!</v>
      </c>
      <c r="L34" s="5"/>
    </row>
    <row r="35" spans="1:12" ht="45" customHeight="1">
      <c r="A35" s="17">
        <v>8</v>
      </c>
      <c r="B35" s="2"/>
      <c r="C35" s="4"/>
      <c r="D35" s="3"/>
      <c r="E35" s="4"/>
      <c r="F35" s="3"/>
      <c r="G35" s="4"/>
      <c r="H35" s="3"/>
      <c r="I35" s="4">
        <f t="shared" si="0"/>
        <v>0</v>
      </c>
      <c r="J35" s="23">
        <f>SUM(Competencia4[[#This Row],[Xs3]]+Competencia4[[#This Row],[Xs2]]+Competencia4[[#This Row],[Xs]])</f>
        <v>0</v>
      </c>
      <c r="K35" s="23" t="e">
        <f>Competencia4[[#This Row],[Puntaje Total Acumulado]]*100/Competencia4[[#This Row],[Puntaje Total Acumulado]]</f>
        <v>#DIV/0!</v>
      </c>
      <c r="L35" s="5"/>
    </row>
    <row r="36" spans="1:12" ht="45" customHeight="1">
      <c r="A36" s="17">
        <v>9</v>
      </c>
      <c r="B36" s="2"/>
      <c r="C36" s="4"/>
      <c r="D36" s="3"/>
      <c r="E36" s="4"/>
      <c r="F36" s="3"/>
      <c r="G36" s="4"/>
      <c r="H36" s="3"/>
      <c r="I36" s="4">
        <f t="shared" si="0"/>
        <v>0</v>
      </c>
      <c r="J36" s="23">
        <f>SUM(Competencia4[[#This Row],[Xs3]]+Competencia4[[#This Row],[Xs2]]+Competencia4[[#This Row],[Xs]])</f>
        <v>0</v>
      </c>
      <c r="K36" s="23" t="e">
        <f>Competencia4[[#This Row],[Puntaje Total Acumulado]]*100/Competencia4[[#This Row],[Puntaje Total Acumulado]]</f>
        <v>#DIV/0!</v>
      </c>
      <c r="L36" s="5"/>
    </row>
    <row r="37" spans="1:12" ht="45" customHeight="1">
      <c r="A37" s="17">
        <v>10</v>
      </c>
      <c r="B37" s="2"/>
      <c r="C37" s="4"/>
      <c r="D37" s="3"/>
      <c r="E37" s="4"/>
      <c r="F37" s="3"/>
      <c r="G37" s="4"/>
      <c r="H37" s="3"/>
      <c r="I37" s="4">
        <f t="shared" si="0"/>
        <v>0</v>
      </c>
      <c r="J37" s="23">
        <f>SUM(Competencia4[[#This Row],[Xs3]]+Competencia4[[#This Row],[Xs2]]+Competencia4[[#This Row],[Xs]])</f>
        <v>0</v>
      </c>
      <c r="K37" s="23" t="e">
        <f>Competencia4[[#This Row],[Puntaje Total Acumulado]]*100/Competencia4[[#This Row],[Puntaje Total Acumulado]]</f>
        <v>#DIV/0!</v>
      </c>
      <c r="L37" s="5"/>
    </row>
    <row r="38" spans="1:12" ht="45" customHeight="1">
      <c r="A38" s="17">
        <v>11</v>
      </c>
      <c r="B38" s="2"/>
      <c r="C38" s="4"/>
      <c r="D38" s="3"/>
      <c r="E38" s="4"/>
      <c r="F38" s="3"/>
      <c r="G38" s="4"/>
      <c r="H38" s="3"/>
      <c r="I38" s="4">
        <f t="shared" si="0"/>
        <v>0</v>
      </c>
      <c r="J38" s="23">
        <f>SUM(Competencia4[[#This Row],[Xs3]]+Competencia4[[#This Row],[Xs2]]+Competencia4[[#This Row],[Xs]])</f>
        <v>0</v>
      </c>
      <c r="K38" s="23" t="e">
        <f>Competencia4[[#This Row],[Puntaje Total Acumulado]]*100/Competencia4[[#This Row],[Puntaje Total Acumulado]]</f>
        <v>#DIV/0!</v>
      </c>
      <c r="L38" s="5"/>
    </row>
    <row r="39" spans="1:12" ht="45" customHeight="1">
      <c r="A39" s="17">
        <v>12</v>
      </c>
      <c r="B39" s="2"/>
      <c r="C39" s="4"/>
      <c r="D39" s="3"/>
      <c r="E39" s="4"/>
      <c r="F39" s="3"/>
      <c r="G39" s="4"/>
      <c r="H39" s="3"/>
      <c r="I39" s="4">
        <f t="shared" si="0"/>
        <v>0</v>
      </c>
      <c r="J39" s="23">
        <f>SUM(Competencia4[[#This Row],[Xs3]]+Competencia4[[#This Row],[Xs2]]+Competencia4[[#This Row],[Xs]])</f>
        <v>0</v>
      </c>
      <c r="K39" s="23" t="e">
        <f>Competencia4[[#This Row],[Puntaje Total Acumulado]]*100/Competencia4[[#This Row],[Puntaje Total Acumulado]]</f>
        <v>#DIV/0!</v>
      </c>
      <c r="L39" s="5"/>
    </row>
    <row r="40" spans="1:12" ht="45" customHeight="1">
      <c r="A40" s="17">
        <v>13</v>
      </c>
      <c r="B40" s="2"/>
      <c r="C40" s="4"/>
      <c r="D40" s="3"/>
      <c r="E40" s="4"/>
      <c r="F40" s="3"/>
      <c r="G40" s="4"/>
      <c r="H40" s="3"/>
      <c r="I40" s="4">
        <f t="shared" si="0"/>
        <v>0</v>
      </c>
      <c r="J40" s="23">
        <f>SUM(Competencia4[[#This Row],[Xs3]]+Competencia4[[#This Row],[Xs2]]+Competencia4[[#This Row],[Xs]])</f>
        <v>0</v>
      </c>
      <c r="K40" s="23" t="e">
        <f>Competencia4[[#This Row],[Puntaje Total Acumulado]]*100/Competencia4[[#This Row],[Puntaje Total Acumulado]]</f>
        <v>#DIV/0!</v>
      </c>
      <c r="L40" s="5"/>
    </row>
    <row r="41" spans="1:12" ht="45" customHeight="1">
      <c r="A41" s="17">
        <v>14</v>
      </c>
      <c r="B41" s="2"/>
      <c r="C41" s="4"/>
      <c r="D41" s="3"/>
      <c r="E41" s="4"/>
      <c r="F41" s="3"/>
      <c r="G41" s="4"/>
      <c r="H41" s="3"/>
      <c r="I41" s="4">
        <f t="shared" si="0"/>
        <v>0</v>
      </c>
      <c r="J41" s="23">
        <f>SUM(Competencia4[[#This Row],[Xs3]]+Competencia4[[#This Row],[Xs2]]+Competencia4[[#This Row],[Xs]])</f>
        <v>0</v>
      </c>
      <c r="K41" s="23" t="e">
        <f>Competencia4[[#This Row],[Puntaje Total Acumulado]]*100/Competencia4[[#This Row],[Puntaje Total Acumulado]]</f>
        <v>#DIV/0!</v>
      </c>
      <c r="L41" s="5"/>
    </row>
    <row r="42" spans="1:12" ht="45" customHeight="1">
      <c r="A42" s="17">
        <v>15</v>
      </c>
      <c r="B42" s="2"/>
      <c r="C42" s="4"/>
      <c r="D42" s="3"/>
      <c r="E42" s="4"/>
      <c r="F42" s="3"/>
      <c r="G42" s="4"/>
      <c r="H42" s="3"/>
      <c r="I42" s="4">
        <f t="shared" si="0"/>
        <v>0</v>
      </c>
      <c r="J42" s="23">
        <f>SUM(Competencia4[[#This Row],[Xs3]]+Competencia4[[#This Row],[Xs2]]+Competencia4[[#This Row],[Xs]])</f>
        <v>0</v>
      </c>
      <c r="K42" s="23" t="e">
        <f>Competencia4[[#This Row],[Puntaje Total Acumulado]]*100/Competencia4[[#This Row],[Puntaje Total Acumulado]]</f>
        <v>#DIV/0!</v>
      </c>
      <c r="L42" s="5"/>
    </row>
    <row r="43" spans="1:12" ht="25" customHeight="1">
      <c r="B43" s="2"/>
      <c r="C43" s="4"/>
      <c r="D43" s="3"/>
      <c r="E43" s="4"/>
      <c r="F43" s="3"/>
      <c r="G43" s="4"/>
      <c r="H43" s="3"/>
      <c r="I43" s="4">
        <f t="shared" si="0"/>
        <v>0</v>
      </c>
      <c r="J43" s="23">
        <f>SUM(Competencia4[[#This Row],[Xs3]]+Competencia4[[#This Row],[Xs2]]+Competencia4[[#This Row],[Xs]])</f>
        <v>0</v>
      </c>
      <c r="K43" s="23" t="e">
        <f>Competencia4[[#This Row],[Puntaje Total Acumulado]]*100/Competencia4[[#This Row],[Puntaje Total Acumulado]]</f>
        <v>#DIV/0!</v>
      </c>
      <c r="L43" s="5"/>
    </row>
    <row r="44" spans="1:12" ht="25" customHeight="1">
      <c r="B44" s="2"/>
      <c r="C44" s="4"/>
      <c r="D44" s="3"/>
      <c r="E44" s="4"/>
      <c r="F44" s="3"/>
      <c r="G44" s="4"/>
      <c r="H44" s="3"/>
      <c r="I44" s="4">
        <f t="shared" si="0"/>
        <v>0</v>
      </c>
      <c r="J44" s="23">
        <f>SUM(Competencia4[[#This Row],[Xs3]]+Competencia4[[#This Row],[Xs2]]+Competencia4[[#This Row],[Xs]])</f>
        <v>0</v>
      </c>
      <c r="K44" s="23" t="e">
        <f>Competencia4[[#This Row],[Puntaje Total Acumulado]]*100/Competencia4[[#This Row],[Puntaje Total Acumulado]]</f>
        <v>#DIV/0!</v>
      </c>
      <c r="L44" s="5"/>
    </row>
    <row r="45" spans="1:12" ht="25" customHeight="1">
      <c r="B45" s="2"/>
      <c r="C45" s="4"/>
      <c r="D45" s="3"/>
      <c r="E45" s="4"/>
      <c r="F45" s="3"/>
      <c r="G45" s="4"/>
      <c r="H45" s="3"/>
      <c r="I45" s="4">
        <f t="shared" si="0"/>
        <v>0</v>
      </c>
      <c r="J45" s="23">
        <f>SUM(Competencia4[[#This Row],[Xs3]]+Competencia4[[#This Row],[Xs2]]+Competencia4[[#This Row],[Xs]])</f>
        <v>0</v>
      </c>
      <c r="K45" s="23" t="e">
        <f>Competencia4[[#This Row],[Puntaje Total Acumulado]]*100/Competencia4[[#This Row],[Puntaje Total Acumulado]]</f>
        <v>#DIV/0!</v>
      </c>
      <c r="L45" s="5"/>
    </row>
    <row r="46" spans="1:12" ht="25" customHeight="1">
      <c r="B46" s="2"/>
      <c r="C46" s="4"/>
      <c r="D46" s="3"/>
      <c r="E46" s="4"/>
      <c r="F46" s="3"/>
      <c r="G46" s="4"/>
      <c r="H46" s="3"/>
      <c r="I46" s="4">
        <f t="shared" si="0"/>
        <v>0</v>
      </c>
      <c r="J46" s="23">
        <f>SUM(Competencia4[[#This Row],[Xs3]]+Competencia4[[#This Row],[Xs2]]+Competencia4[[#This Row],[Xs]])</f>
        <v>0</v>
      </c>
      <c r="K46" s="23" t="e">
        <f>Competencia4[[#This Row],[Puntaje Total Acumulado]]*100/Competencia4[[#This Row],[Puntaje Total Acumulado]]</f>
        <v>#DIV/0!</v>
      </c>
      <c r="L46" s="5"/>
    </row>
    <row r="47" spans="1:12" ht="25" customHeight="1">
      <c r="B47" s="2"/>
      <c r="C47" s="4"/>
      <c r="D47" s="3"/>
      <c r="E47" s="4"/>
      <c r="F47" s="3"/>
      <c r="G47" s="4"/>
      <c r="H47" s="3"/>
      <c r="I47" s="4">
        <f t="shared" si="0"/>
        <v>0</v>
      </c>
      <c r="J47" s="23">
        <f>SUM(Competencia4[[#This Row],[Xs3]]+Competencia4[[#This Row],[Xs2]]+Competencia4[[#This Row],[Xs]])</f>
        <v>0</v>
      </c>
      <c r="K47" s="23" t="e">
        <f>Competencia4[[#This Row],[Puntaje Total Acumulado]]*100/Competencia4[[#This Row],[Puntaje Total Acumulado]]</f>
        <v>#DIV/0!</v>
      </c>
      <c r="L47" s="5"/>
    </row>
    <row r="48" spans="1:12" ht="25" customHeight="1">
      <c r="B48" s="2"/>
      <c r="C48" s="4"/>
      <c r="D48" s="3"/>
      <c r="E48" s="4"/>
      <c r="F48" s="3"/>
      <c r="G48" s="4"/>
      <c r="H48" s="3"/>
      <c r="I48" s="4">
        <f t="shared" si="0"/>
        <v>0</v>
      </c>
      <c r="J48" s="23">
        <f>SUM(Competencia4[[#This Row],[Xs3]]+Competencia4[[#This Row],[Xs2]]+Competencia4[[#This Row],[Xs]])</f>
        <v>0</v>
      </c>
      <c r="K48" s="23" t="e">
        <f>Competencia4[[#This Row],[Puntaje Total Acumulado]]*100/Competencia4[[#This Row],[Puntaje Total Acumulado]]</f>
        <v>#DIV/0!</v>
      </c>
      <c r="L48" s="5"/>
    </row>
    <row r="49" spans="2:12">
      <c r="B49" s="2"/>
      <c r="C49" s="4"/>
      <c r="D49" s="3"/>
      <c r="E49" s="4"/>
      <c r="F49" s="3"/>
      <c r="G49" s="4"/>
      <c r="H49" s="3"/>
      <c r="I49" s="4">
        <f t="shared" si="0"/>
        <v>0</v>
      </c>
      <c r="J49" s="23">
        <f>SUM(Competencia4[[#This Row],[Xs3]]+Competencia4[[#This Row],[Xs2]]+Competencia4[[#This Row],[Xs]])</f>
        <v>0</v>
      </c>
      <c r="K49" s="23" t="e">
        <f>Competencia4[[#This Row],[Puntaje Total Acumulado]]*100/Competencia4[[#This Row],[Puntaje Total Acumulado]]</f>
        <v>#DIV/0!</v>
      </c>
      <c r="L49" s="5"/>
    </row>
    <row r="50" spans="2:12">
      <c r="B50" s="2"/>
      <c r="C50" s="4"/>
      <c r="D50" s="3"/>
      <c r="E50" s="4"/>
      <c r="F50" s="3"/>
      <c r="G50" s="4"/>
      <c r="H50" s="3"/>
      <c r="I50" s="4">
        <f t="shared" si="0"/>
        <v>0</v>
      </c>
      <c r="J50" s="23">
        <f>SUM(Competencia4[[#This Row],[Xs3]]+Competencia4[[#This Row],[Xs2]]+Competencia4[[#This Row],[Xs]])</f>
        <v>0</v>
      </c>
      <c r="K50" s="23" t="e">
        <f>Competencia4[[#This Row],[Puntaje Total Acumulado]]*100/Competencia4[[#This Row],[Puntaje Total Acumulado]]</f>
        <v>#DIV/0!</v>
      </c>
      <c r="L50" s="5"/>
    </row>
    <row r="51" spans="2:12">
      <c r="B51" s="2"/>
      <c r="C51" s="4"/>
      <c r="D51" s="3"/>
      <c r="E51" s="4"/>
      <c r="F51" s="3"/>
      <c r="G51" s="4"/>
      <c r="H51" s="3"/>
      <c r="I51" s="4">
        <f t="shared" si="0"/>
        <v>0</v>
      </c>
      <c r="J51" s="23">
        <f>SUM(Competencia4[[#This Row],[Xs3]]+Competencia4[[#This Row],[Xs2]]+Competencia4[[#This Row],[Xs]])</f>
        <v>0</v>
      </c>
      <c r="K51" s="23" t="e">
        <f>Competencia4[[#This Row],[Puntaje Total Acumulado]]*100/Competencia4[[#This Row],[Puntaje Total Acumulado]]</f>
        <v>#DIV/0!</v>
      </c>
      <c r="L51" s="5"/>
    </row>
    <row r="52" spans="2:12">
      <c r="B52" s="2"/>
      <c r="C52" s="4"/>
      <c r="D52" s="3"/>
      <c r="E52" s="4"/>
      <c r="F52" s="3"/>
      <c r="G52" s="4"/>
      <c r="H52" s="3"/>
      <c r="I52" s="4">
        <f t="shared" si="0"/>
        <v>0</v>
      </c>
      <c r="J52" s="23">
        <f>SUM(Competencia4[[#This Row],[Xs3]]+Competencia4[[#This Row],[Xs2]]+Competencia4[[#This Row],[Xs]])</f>
        <v>0</v>
      </c>
      <c r="K52" s="23" t="e">
        <f>Competencia4[[#This Row],[Puntaje Total Acumulado]]*100/Competencia4[[#This Row],[Puntaje Total Acumulado]]</f>
        <v>#DIV/0!</v>
      </c>
      <c r="L52" s="5"/>
    </row>
    <row r="53" spans="2:12">
      <c r="B53" s="2"/>
      <c r="C53" s="4"/>
      <c r="D53" s="3"/>
      <c r="E53" s="4"/>
      <c r="F53" s="3"/>
      <c r="G53" s="4"/>
      <c r="H53" s="3"/>
      <c r="I53" s="4">
        <f t="shared" si="0"/>
        <v>0</v>
      </c>
      <c r="J53" s="23">
        <f>SUM(Competencia4[[#This Row],[Xs3]]+Competencia4[[#This Row],[Xs2]]+Competencia4[[#This Row],[Xs]])</f>
        <v>0</v>
      </c>
      <c r="K53" s="23" t="e">
        <f>Competencia4[[#This Row],[Puntaje Total Acumulado]]*100/Competencia4[[#This Row],[Puntaje Total Acumulado]]</f>
        <v>#DIV/0!</v>
      </c>
      <c r="L53" s="5"/>
    </row>
    <row r="54" spans="2:12">
      <c r="B54" s="2"/>
      <c r="C54" s="4"/>
      <c r="D54" s="3"/>
      <c r="E54" s="4"/>
      <c r="F54" s="3"/>
      <c r="G54" s="4"/>
      <c r="H54" s="3"/>
      <c r="I54" s="4">
        <f t="shared" si="0"/>
        <v>0</v>
      </c>
      <c r="J54" s="23">
        <f>SUM(Competencia4[[#This Row],[Xs3]]+Competencia4[[#This Row],[Xs2]]+Competencia4[[#This Row],[Xs]])</f>
        <v>0</v>
      </c>
      <c r="K54" s="23" t="e">
        <f>Competencia4[[#This Row],[Puntaje Total Acumulado]]*100/Competencia4[[#This Row],[Puntaje Total Acumulado]]</f>
        <v>#DIV/0!</v>
      </c>
      <c r="L54" s="5"/>
    </row>
    <row r="55" spans="2:12">
      <c r="B55" s="2"/>
      <c r="C55" s="4"/>
      <c r="D55" s="3"/>
      <c r="E55" s="4"/>
      <c r="F55" s="3"/>
      <c r="G55" s="4"/>
      <c r="H55" s="3"/>
      <c r="I55" s="4">
        <f t="shared" si="0"/>
        <v>0</v>
      </c>
      <c r="J55" s="23">
        <f>SUM(Competencia4[[#This Row],[Xs3]]+Competencia4[[#This Row],[Xs2]]+Competencia4[[#This Row],[Xs]])</f>
        <v>0</v>
      </c>
      <c r="K55" s="23" t="e">
        <f>Competencia4[[#This Row],[Puntaje Total Acumulado]]*100/Competencia4[[#This Row],[Puntaje Total Acumulado]]</f>
        <v>#DIV/0!</v>
      </c>
      <c r="L55" s="5"/>
    </row>
    <row r="56" spans="2:12">
      <c r="B56" s="2"/>
      <c r="C56" s="4"/>
      <c r="D56" s="3"/>
      <c r="E56" s="4"/>
      <c r="F56" s="3"/>
      <c r="G56" s="4"/>
      <c r="H56" s="3"/>
      <c r="I56" s="4">
        <f t="shared" si="0"/>
        <v>0</v>
      </c>
      <c r="J56" s="23">
        <f>SUM(Competencia4[[#This Row],[Xs3]]+Competencia4[[#This Row],[Xs2]]+Competencia4[[#This Row],[Xs]])</f>
        <v>0</v>
      </c>
      <c r="K56" s="23" t="e">
        <f>Competencia4[[#This Row],[Puntaje Total Acumulado]]*100/Competencia4[[#This Row],[Puntaje Total Acumulado]]</f>
        <v>#DIV/0!</v>
      </c>
      <c r="L56" s="5"/>
    </row>
    <row r="57" spans="2:12">
      <c r="B57" s="2"/>
      <c r="C57" s="4"/>
      <c r="D57" s="3"/>
      <c r="E57" s="4"/>
      <c r="F57" s="3"/>
      <c r="G57" s="4"/>
      <c r="H57" s="3"/>
      <c r="I57" s="4">
        <f t="shared" si="0"/>
        <v>0</v>
      </c>
      <c r="J57" s="23">
        <f>SUM(Competencia4[[#This Row],[Xs3]]+Competencia4[[#This Row],[Xs2]]+Competencia4[[#This Row],[Xs]])</f>
        <v>0</v>
      </c>
      <c r="K57" s="23" t="e">
        <f>Competencia4[[#This Row],[Puntaje Total Acumulado]]*100/Competencia4[[#This Row],[Puntaje Total Acumulado]]</f>
        <v>#DIV/0!</v>
      </c>
      <c r="L57" s="5"/>
    </row>
    <row r="58" spans="2:12">
      <c r="B58" s="2"/>
      <c r="C58" s="4"/>
      <c r="D58" s="3"/>
      <c r="E58" s="4"/>
      <c r="F58" s="3"/>
      <c r="G58" s="4"/>
      <c r="H58" s="3"/>
      <c r="I58" s="4">
        <f t="shared" ref="I58:I86" si="1">SUM(C58,E58,G58)</f>
        <v>0</v>
      </c>
      <c r="J58" s="23">
        <f>SUM(Competencia4[[#This Row],[Xs3]]+Competencia4[[#This Row],[Xs2]]+Competencia4[[#This Row],[Xs]])</f>
        <v>0</v>
      </c>
      <c r="K58" s="23" t="e">
        <f>Competencia4[[#This Row],[Puntaje Total Acumulado]]*100/Competencia4[[#This Row],[Puntaje Total Acumulado]]</f>
        <v>#DIV/0!</v>
      </c>
      <c r="L58" s="5"/>
    </row>
    <row r="59" spans="2:12">
      <c r="B59" s="2"/>
      <c r="C59" s="4"/>
      <c r="D59" s="3"/>
      <c r="E59" s="4"/>
      <c r="F59" s="3"/>
      <c r="G59" s="4"/>
      <c r="H59" s="3"/>
      <c r="I59" s="4">
        <f t="shared" si="1"/>
        <v>0</v>
      </c>
      <c r="J59" s="23">
        <f>SUM(Competencia4[[#This Row],[Xs3]]+Competencia4[[#This Row],[Xs2]]+Competencia4[[#This Row],[Xs]])</f>
        <v>0</v>
      </c>
      <c r="K59" s="23" t="e">
        <f>Competencia4[[#This Row],[Puntaje Total Acumulado]]*100/Competencia4[[#This Row],[Puntaje Total Acumulado]]</f>
        <v>#DIV/0!</v>
      </c>
      <c r="L59" s="5"/>
    </row>
    <row r="60" spans="2:12">
      <c r="B60" s="2"/>
      <c r="C60" s="4"/>
      <c r="D60" s="3"/>
      <c r="E60" s="4"/>
      <c r="F60" s="3"/>
      <c r="G60" s="4"/>
      <c r="H60" s="3"/>
      <c r="I60" s="4">
        <f t="shared" si="1"/>
        <v>0</v>
      </c>
      <c r="J60" s="23">
        <f>SUM(Competencia4[[#This Row],[Xs3]]+Competencia4[[#This Row],[Xs2]]+Competencia4[[#This Row],[Xs]])</f>
        <v>0</v>
      </c>
      <c r="K60" s="23" t="e">
        <f>Competencia4[[#This Row],[Puntaje Total Acumulado]]*100/Competencia4[[#This Row],[Puntaje Total Acumulado]]</f>
        <v>#DIV/0!</v>
      </c>
      <c r="L60" s="5"/>
    </row>
    <row r="61" spans="2:12">
      <c r="B61" s="2"/>
      <c r="C61" s="4"/>
      <c r="D61" s="3"/>
      <c r="E61" s="4"/>
      <c r="F61" s="3"/>
      <c r="G61" s="4"/>
      <c r="H61" s="3"/>
      <c r="I61" s="4">
        <f t="shared" si="1"/>
        <v>0</v>
      </c>
      <c r="J61" s="23">
        <f>SUM(Competencia4[[#This Row],[Xs3]]+Competencia4[[#This Row],[Xs2]]+Competencia4[[#This Row],[Xs]])</f>
        <v>0</v>
      </c>
      <c r="K61" s="23" t="e">
        <f>Competencia4[[#This Row],[Puntaje Total Acumulado]]*100/Competencia4[[#This Row],[Puntaje Total Acumulado]]</f>
        <v>#DIV/0!</v>
      </c>
      <c r="L61" s="5"/>
    </row>
    <row r="62" spans="2:12">
      <c r="B62" s="2"/>
      <c r="C62" s="4"/>
      <c r="D62" s="3"/>
      <c r="E62" s="4"/>
      <c r="F62" s="3"/>
      <c r="G62" s="4"/>
      <c r="H62" s="3"/>
      <c r="I62" s="4">
        <f t="shared" si="1"/>
        <v>0</v>
      </c>
      <c r="J62" s="23">
        <f>SUM(Competencia4[[#This Row],[Xs3]]+Competencia4[[#This Row],[Xs2]]+Competencia4[[#This Row],[Xs]])</f>
        <v>0</v>
      </c>
      <c r="K62" s="23" t="e">
        <f>Competencia4[[#This Row],[Puntaje Total Acumulado]]*100/Competencia4[[#This Row],[Puntaje Total Acumulado]]</f>
        <v>#DIV/0!</v>
      </c>
      <c r="L62" s="5"/>
    </row>
    <row r="63" spans="2:12">
      <c r="B63" s="2"/>
      <c r="C63" s="4"/>
      <c r="D63" s="3"/>
      <c r="E63" s="4"/>
      <c r="F63" s="3"/>
      <c r="G63" s="4"/>
      <c r="H63" s="3"/>
      <c r="I63" s="4">
        <f t="shared" si="1"/>
        <v>0</v>
      </c>
      <c r="J63" s="23">
        <f>SUM(Competencia4[[#This Row],[Xs3]]+Competencia4[[#This Row],[Xs2]]+Competencia4[[#This Row],[Xs]])</f>
        <v>0</v>
      </c>
      <c r="K63" s="23" t="e">
        <f>Competencia4[[#This Row],[Puntaje Total Acumulado]]*100/Competencia4[[#This Row],[Puntaje Total Acumulado]]</f>
        <v>#DIV/0!</v>
      </c>
      <c r="L63" s="5"/>
    </row>
    <row r="64" spans="2:12">
      <c r="B64" s="2"/>
      <c r="C64" s="4"/>
      <c r="D64" s="3"/>
      <c r="E64" s="4"/>
      <c r="F64" s="3"/>
      <c r="G64" s="4"/>
      <c r="H64" s="3"/>
      <c r="I64" s="4">
        <f t="shared" si="1"/>
        <v>0</v>
      </c>
      <c r="J64" s="23">
        <f>SUM(Competencia4[[#This Row],[Xs3]]+Competencia4[[#This Row],[Xs2]]+Competencia4[[#This Row],[Xs]])</f>
        <v>0</v>
      </c>
      <c r="K64" s="23" t="e">
        <f>Competencia4[[#This Row],[Puntaje Total Acumulado]]*100/Competencia4[[#This Row],[Puntaje Total Acumulado]]</f>
        <v>#DIV/0!</v>
      </c>
      <c r="L64" s="5"/>
    </row>
    <row r="65" spans="2:12">
      <c r="B65" s="2"/>
      <c r="C65" s="4"/>
      <c r="D65" s="3"/>
      <c r="E65" s="4"/>
      <c r="F65" s="3"/>
      <c r="G65" s="4"/>
      <c r="H65" s="3"/>
      <c r="I65" s="4">
        <f t="shared" si="1"/>
        <v>0</v>
      </c>
      <c r="J65" s="23">
        <f>SUM(Competencia4[[#This Row],[Xs3]]+Competencia4[[#This Row],[Xs2]]+Competencia4[[#This Row],[Xs]])</f>
        <v>0</v>
      </c>
      <c r="K65" s="23" t="e">
        <f>Competencia4[[#This Row],[Puntaje Total Acumulado]]*100/Competencia4[[#This Row],[Puntaje Total Acumulado]]</f>
        <v>#DIV/0!</v>
      </c>
      <c r="L65" s="5"/>
    </row>
    <row r="66" spans="2:12">
      <c r="B66" s="2"/>
      <c r="C66" s="4"/>
      <c r="D66" s="3"/>
      <c r="E66" s="4"/>
      <c r="F66" s="3"/>
      <c r="G66" s="4"/>
      <c r="H66" s="3"/>
      <c r="I66" s="4">
        <f t="shared" si="1"/>
        <v>0</v>
      </c>
      <c r="J66" s="23">
        <f>SUM(Competencia4[[#This Row],[Xs3]]+Competencia4[[#This Row],[Xs2]]+Competencia4[[#This Row],[Xs]])</f>
        <v>0</v>
      </c>
      <c r="K66" s="23" t="e">
        <f>Competencia4[[#This Row],[Puntaje Total Acumulado]]*100/Competencia4[[#This Row],[Puntaje Total Acumulado]]</f>
        <v>#DIV/0!</v>
      </c>
      <c r="L66" s="5"/>
    </row>
    <row r="67" spans="2:12">
      <c r="B67" s="2"/>
      <c r="C67" s="4"/>
      <c r="D67" s="3"/>
      <c r="E67" s="4"/>
      <c r="F67" s="3"/>
      <c r="G67" s="4"/>
      <c r="H67" s="3"/>
      <c r="I67" s="4">
        <f t="shared" si="1"/>
        <v>0</v>
      </c>
      <c r="J67" s="23">
        <f>SUM(Competencia4[[#This Row],[Xs3]]+Competencia4[[#This Row],[Xs2]]+Competencia4[[#This Row],[Xs]])</f>
        <v>0</v>
      </c>
      <c r="K67" s="23" t="e">
        <f>Competencia4[[#This Row],[Puntaje Total Acumulado]]*100/Competencia4[[#This Row],[Puntaje Total Acumulado]]</f>
        <v>#DIV/0!</v>
      </c>
      <c r="L67" s="5"/>
    </row>
    <row r="68" spans="2:12">
      <c r="B68" s="2"/>
      <c r="C68" s="4"/>
      <c r="D68" s="3"/>
      <c r="E68" s="4"/>
      <c r="F68" s="3"/>
      <c r="G68" s="4"/>
      <c r="H68" s="3"/>
      <c r="I68" s="4">
        <f t="shared" si="1"/>
        <v>0</v>
      </c>
      <c r="J68" s="23">
        <f>SUM(Competencia4[[#This Row],[Xs3]]+Competencia4[[#This Row],[Xs2]]+Competencia4[[#This Row],[Xs]])</f>
        <v>0</v>
      </c>
      <c r="K68" s="23" t="e">
        <f>Competencia4[[#This Row],[Puntaje Total Acumulado]]*100/Competencia4[[#This Row],[Puntaje Total Acumulado]]</f>
        <v>#DIV/0!</v>
      </c>
      <c r="L68" s="5"/>
    </row>
    <row r="69" spans="2:12">
      <c r="B69" s="2"/>
      <c r="C69" s="4"/>
      <c r="D69" s="3"/>
      <c r="E69" s="4"/>
      <c r="F69" s="3"/>
      <c r="G69" s="4"/>
      <c r="H69" s="3"/>
      <c r="I69" s="4">
        <f t="shared" si="1"/>
        <v>0</v>
      </c>
      <c r="J69" s="23">
        <f>SUM(Competencia4[[#This Row],[Xs3]]+Competencia4[[#This Row],[Xs2]]+Competencia4[[#This Row],[Xs]])</f>
        <v>0</v>
      </c>
      <c r="K69" s="23" t="e">
        <f>Competencia4[[#This Row],[Puntaje Total Acumulado]]*100/Competencia4[[#This Row],[Puntaje Total Acumulado]]</f>
        <v>#DIV/0!</v>
      </c>
      <c r="L69" s="5"/>
    </row>
    <row r="70" spans="2:12">
      <c r="B70" s="2"/>
      <c r="C70" s="4"/>
      <c r="D70" s="3"/>
      <c r="E70" s="4"/>
      <c r="F70" s="3"/>
      <c r="G70" s="4"/>
      <c r="H70" s="3"/>
      <c r="I70" s="4">
        <f t="shared" si="1"/>
        <v>0</v>
      </c>
      <c r="J70" s="23">
        <f>SUM(Competencia4[[#This Row],[Xs3]]+Competencia4[[#This Row],[Xs2]]+Competencia4[[#This Row],[Xs]])</f>
        <v>0</v>
      </c>
      <c r="K70" s="23" t="e">
        <f>Competencia4[[#This Row],[Puntaje Total Acumulado]]*100/Competencia4[[#This Row],[Puntaje Total Acumulado]]</f>
        <v>#DIV/0!</v>
      </c>
      <c r="L70" s="5"/>
    </row>
    <row r="71" spans="2:12">
      <c r="B71" s="2"/>
      <c r="C71" s="4"/>
      <c r="D71" s="3"/>
      <c r="E71" s="4"/>
      <c r="F71" s="3"/>
      <c r="G71" s="4"/>
      <c r="H71" s="3"/>
      <c r="I71" s="4">
        <f t="shared" si="1"/>
        <v>0</v>
      </c>
      <c r="J71" s="23">
        <f>SUM(Competencia4[[#This Row],[Xs3]]+Competencia4[[#This Row],[Xs2]]+Competencia4[[#This Row],[Xs]])</f>
        <v>0</v>
      </c>
      <c r="K71" s="23" t="e">
        <f>Competencia4[[#This Row],[Puntaje Total Acumulado]]*100/Competencia4[[#This Row],[Puntaje Total Acumulado]]</f>
        <v>#DIV/0!</v>
      </c>
      <c r="L71" s="5"/>
    </row>
    <row r="72" spans="2:12">
      <c r="B72" s="2"/>
      <c r="C72" s="4"/>
      <c r="D72" s="3"/>
      <c r="E72" s="4"/>
      <c r="F72" s="3"/>
      <c r="G72" s="4"/>
      <c r="H72" s="3"/>
      <c r="I72" s="4">
        <f t="shared" si="1"/>
        <v>0</v>
      </c>
      <c r="J72" s="23">
        <f>SUM(Competencia4[[#This Row],[Xs3]]+Competencia4[[#This Row],[Xs2]]+Competencia4[[#This Row],[Xs]])</f>
        <v>0</v>
      </c>
      <c r="K72" s="23" t="e">
        <f>Competencia4[[#This Row],[Puntaje Total Acumulado]]*100/Competencia4[[#This Row],[Puntaje Total Acumulado]]</f>
        <v>#DIV/0!</v>
      </c>
      <c r="L72" s="5"/>
    </row>
    <row r="73" spans="2:12">
      <c r="B73" s="2"/>
      <c r="C73" s="4"/>
      <c r="D73" s="3"/>
      <c r="E73" s="4"/>
      <c r="F73" s="3"/>
      <c r="G73" s="4"/>
      <c r="H73" s="3"/>
      <c r="I73" s="4">
        <f t="shared" si="1"/>
        <v>0</v>
      </c>
      <c r="J73" s="23">
        <f>SUM(Competencia4[[#This Row],[Xs3]]+Competencia4[[#This Row],[Xs2]]+Competencia4[[#This Row],[Xs]])</f>
        <v>0</v>
      </c>
      <c r="K73" s="23" t="e">
        <f>Competencia4[[#This Row],[Puntaje Total Acumulado]]*100/Competencia4[[#This Row],[Puntaje Total Acumulado]]</f>
        <v>#DIV/0!</v>
      </c>
      <c r="L73" s="5"/>
    </row>
    <row r="74" spans="2:12">
      <c r="B74" s="2"/>
      <c r="C74" s="4"/>
      <c r="D74" s="3"/>
      <c r="E74" s="4"/>
      <c r="F74" s="3"/>
      <c r="G74" s="4"/>
      <c r="H74" s="3"/>
      <c r="I74" s="4">
        <f t="shared" si="1"/>
        <v>0</v>
      </c>
      <c r="J74" s="23">
        <f>SUM(Competencia4[[#This Row],[Xs3]]+Competencia4[[#This Row],[Xs2]]+Competencia4[[#This Row],[Xs]])</f>
        <v>0</v>
      </c>
      <c r="K74" s="23" t="e">
        <f>Competencia4[[#This Row],[Puntaje Total Acumulado]]*100/Competencia4[[#This Row],[Puntaje Total Acumulado]]</f>
        <v>#DIV/0!</v>
      </c>
      <c r="L74" s="5"/>
    </row>
    <row r="75" spans="2:12">
      <c r="B75" s="2"/>
      <c r="C75" s="4"/>
      <c r="D75" s="3"/>
      <c r="E75" s="4"/>
      <c r="F75" s="3"/>
      <c r="G75" s="4"/>
      <c r="H75" s="3"/>
      <c r="I75" s="4">
        <f t="shared" si="1"/>
        <v>0</v>
      </c>
      <c r="J75" s="23">
        <f>SUM(Competencia4[[#This Row],[Xs3]]+Competencia4[[#This Row],[Xs2]]+Competencia4[[#This Row],[Xs]])</f>
        <v>0</v>
      </c>
      <c r="K75" s="23" t="e">
        <f>Competencia4[[#This Row],[Puntaje Total Acumulado]]*100/Competencia4[[#This Row],[Puntaje Total Acumulado]]</f>
        <v>#DIV/0!</v>
      </c>
      <c r="L75" s="5"/>
    </row>
    <row r="76" spans="2:12">
      <c r="B76" s="2"/>
      <c r="C76" s="4"/>
      <c r="D76" s="3"/>
      <c r="E76" s="4"/>
      <c r="F76" s="3"/>
      <c r="G76" s="4"/>
      <c r="H76" s="3"/>
      <c r="I76" s="4">
        <f t="shared" si="1"/>
        <v>0</v>
      </c>
      <c r="J76" s="23">
        <f>SUM(Competencia4[[#This Row],[Xs3]]+Competencia4[[#This Row],[Xs2]]+Competencia4[[#This Row],[Xs]])</f>
        <v>0</v>
      </c>
      <c r="K76" s="23" t="e">
        <f>Competencia4[[#This Row],[Puntaje Total Acumulado]]*100/Competencia4[[#This Row],[Puntaje Total Acumulado]]</f>
        <v>#DIV/0!</v>
      </c>
      <c r="L76" s="5"/>
    </row>
    <row r="77" spans="2:12">
      <c r="B77" s="2"/>
      <c r="C77" s="4"/>
      <c r="D77" s="3"/>
      <c r="E77" s="4"/>
      <c r="F77" s="3"/>
      <c r="G77" s="4"/>
      <c r="H77" s="3"/>
      <c r="I77" s="4">
        <f t="shared" si="1"/>
        <v>0</v>
      </c>
      <c r="J77" s="23">
        <f>SUM(Competencia4[[#This Row],[Xs3]]+Competencia4[[#This Row],[Xs2]]+Competencia4[[#This Row],[Xs]])</f>
        <v>0</v>
      </c>
      <c r="K77" s="23" t="e">
        <f>Competencia4[[#This Row],[Puntaje Total Acumulado]]*100/Competencia4[[#This Row],[Puntaje Total Acumulado]]</f>
        <v>#DIV/0!</v>
      </c>
      <c r="L77" s="5"/>
    </row>
    <row r="78" spans="2:12">
      <c r="B78" s="2"/>
      <c r="C78" s="4"/>
      <c r="D78" s="3"/>
      <c r="E78" s="4"/>
      <c r="F78" s="3"/>
      <c r="G78" s="4"/>
      <c r="H78" s="3"/>
      <c r="I78" s="4">
        <f t="shared" si="1"/>
        <v>0</v>
      </c>
      <c r="J78" s="23">
        <f>SUM(Competencia4[[#This Row],[Xs3]]+Competencia4[[#This Row],[Xs2]]+Competencia4[[#This Row],[Xs]])</f>
        <v>0</v>
      </c>
      <c r="K78" s="23" t="e">
        <f>Competencia4[[#This Row],[Puntaje Total Acumulado]]*100/Competencia4[[#This Row],[Puntaje Total Acumulado]]</f>
        <v>#DIV/0!</v>
      </c>
      <c r="L78" s="5"/>
    </row>
    <row r="79" spans="2:12">
      <c r="B79" s="2"/>
      <c r="C79" s="4"/>
      <c r="D79" s="3"/>
      <c r="E79" s="4"/>
      <c r="F79" s="3"/>
      <c r="G79" s="4"/>
      <c r="H79" s="3"/>
      <c r="I79" s="4">
        <f t="shared" si="1"/>
        <v>0</v>
      </c>
      <c r="J79" s="23">
        <f>SUM(Competencia4[[#This Row],[Xs3]]+Competencia4[[#This Row],[Xs2]]+Competencia4[[#This Row],[Xs]])</f>
        <v>0</v>
      </c>
      <c r="K79" s="23" t="e">
        <f>Competencia4[[#This Row],[Puntaje Total Acumulado]]*100/Competencia4[[#This Row],[Puntaje Total Acumulado]]</f>
        <v>#DIV/0!</v>
      </c>
      <c r="L79" s="5"/>
    </row>
    <row r="80" spans="2:12">
      <c r="B80" s="2"/>
      <c r="C80" s="4"/>
      <c r="D80" s="3"/>
      <c r="E80" s="4"/>
      <c r="F80" s="3"/>
      <c r="G80" s="4"/>
      <c r="H80" s="3"/>
      <c r="I80" s="4">
        <f t="shared" si="1"/>
        <v>0</v>
      </c>
      <c r="J80" s="23">
        <f>SUM(Competencia4[[#This Row],[Xs3]]+Competencia4[[#This Row],[Xs2]]+Competencia4[[#This Row],[Xs]])</f>
        <v>0</v>
      </c>
      <c r="K80" s="23" t="e">
        <f>Competencia4[[#This Row],[Puntaje Total Acumulado]]*100/Competencia4[[#This Row],[Puntaje Total Acumulado]]</f>
        <v>#DIV/0!</v>
      </c>
      <c r="L80" s="5"/>
    </row>
    <row r="81" spans="2:12">
      <c r="B81" s="2"/>
      <c r="C81" s="4"/>
      <c r="D81" s="3"/>
      <c r="E81" s="4"/>
      <c r="F81" s="3"/>
      <c r="G81" s="4"/>
      <c r="H81" s="3"/>
      <c r="I81" s="4">
        <f t="shared" si="1"/>
        <v>0</v>
      </c>
      <c r="J81" s="23">
        <f>SUM(Competencia4[[#This Row],[Xs3]]+Competencia4[[#This Row],[Xs2]]+Competencia4[[#This Row],[Xs]])</f>
        <v>0</v>
      </c>
      <c r="K81" s="23" t="e">
        <f>Competencia4[[#This Row],[Puntaje Total Acumulado]]*100/Competencia4[[#This Row],[Puntaje Total Acumulado]]</f>
        <v>#DIV/0!</v>
      </c>
      <c r="L81" s="5"/>
    </row>
    <row r="82" spans="2:12">
      <c r="B82" s="2"/>
      <c r="C82" s="4"/>
      <c r="D82" s="3"/>
      <c r="E82" s="4"/>
      <c r="F82" s="3"/>
      <c r="G82" s="4"/>
      <c r="H82" s="3"/>
      <c r="I82" s="4">
        <f t="shared" si="1"/>
        <v>0</v>
      </c>
      <c r="J82" s="23">
        <f>SUM(Competencia4[[#This Row],[Xs3]]+Competencia4[[#This Row],[Xs2]]+Competencia4[[#This Row],[Xs]])</f>
        <v>0</v>
      </c>
      <c r="K82" s="23" t="e">
        <f>Competencia4[[#This Row],[Puntaje Total Acumulado]]*100/Competencia4[[#This Row],[Puntaje Total Acumulado]]</f>
        <v>#DIV/0!</v>
      </c>
      <c r="L82" s="5"/>
    </row>
    <row r="83" spans="2:12">
      <c r="B83" s="2"/>
      <c r="C83" s="4"/>
      <c r="D83" s="3"/>
      <c r="E83" s="4"/>
      <c r="F83" s="3"/>
      <c r="G83" s="4"/>
      <c r="H83" s="3"/>
      <c r="I83" s="4">
        <f t="shared" si="1"/>
        <v>0</v>
      </c>
      <c r="J83" s="23">
        <f>SUM(Competencia4[[#This Row],[Xs3]]+Competencia4[[#This Row],[Xs2]]+Competencia4[[#This Row],[Xs]])</f>
        <v>0</v>
      </c>
      <c r="K83" s="23" t="e">
        <f>Competencia4[[#This Row],[Puntaje Total Acumulado]]*100/Competencia4[[#This Row],[Puntaje Total Acumulado]]</f>
        <v>#DIV/0!</v>
      </c>
      <c r="L83" s="5"/>
    </row>
    <row r="84" spans="2:12">
      <c r="B84" s="2"/>
      <c r="C84" s="4"/>
      <c r="D84" s="3"/>
      <c r="E84" s="4"/>
      <c r="F84" s="3"/>
      <c r="G84" s="4"/>
      <c r="H84" s="3"/>
      <c r="I84" s="4">
        <f t="shared" si="1"/>
        <v>0</v>
      </c>
      <c r="J84" s="23">
        <f>SUM(Competencia4[[#This Row],[Xs3]]+Competencia4[[#This Row],[Xs2]]+Competencia4[[#This Row],[Xs]])</f>
        <v>0</v>
      </c>
      <c r="K84" s="23" t="e">
        <f>Competencia4[[#This Row],[Puntaje Total Acumulado]]*100/Competencia4[[#This Row],[Puntaje Total Acumulado]]</f>
        <v>#DIV/0!</v>
      </c>
      <c r="L84" s="5"/>
    </row>
    <row r="85" spans="2:12">
      <c r="B85" s="2"/>
      <c r="C85" s="4"/>
      <c r="D85" s="3"/>
      <c r="E85" s="4"/>
      <c r="F85" s="3"/>
      <c r="G85" s="4"/>
      <c r="H85" s="3"/>
      <c r="I85" s="4">
        <f t="shared" si="1"/>
        <v>0</v>
      </c>
      <c r="J85" s="23">
        <f>SUM(Competencia4[[#This Row],[Xs3]]+Competencia4[[#This Row],[Xs2]]+Competencia4[[#This Row],[Xs]])</f>
        <v>0</v>
      </c>
      <c r="K85" s="23" t="e">
        <f>Competencia4[[#This Row],[Puntaje Total Acumulado]]*100/Competencia4[[#This Row],[Puntaje Total Acumulado]]</f>
        <v>#DIV/0!</v>
      </c>
      <c r="L85" s="5"/>
    </row>
    <row r="86" spans="2:12">
      <c r="B86" s="6"/>
      <c r="C86" s="8"/>
      <c r="D86" s="7"/>
      <c r="E86" s="8"/>
      <c r="F86" s="7"/>
      <c r="G86" s="8"/>
      <c r="H86" s="7"/>
      <c r="I86" s="8">
        <f t="shared" si="1"/>
        <v>0</v>
      </c>
      <c r="J86" s="25">
        <f>SUM(Competencia4[[#This Row],[Xs3]]+Competencia4[[#This Row],[Xs2]]+Competencia4[[#This Row],[Xs]])</f>
        <v>0</v>
      </c>
      <c r="K86" s="25" t="e">
        <f>Competencia4[[#This Row],[Puntaje Total Acumulado]]*100/Competencia4[[#This Row],[Puntaje Total Acumulado]]</f>
        <v>#DIV/0!</v>
      </c>
      <c r="L86" s="9"/>
    </row>
  </sheetData>
  <mergeCells count="6">
    <mergeCell ref="G14:H14"/>
    <mergeCell ref="E3:L5"/>
    <mergeCell ref="G8:H8"/>
    <mergeCell ref="G9:H9"/>
    <mergeCell ref="G10:H10"/>
    <mergeCell ref="G12:H12"/>
  </mergeCells>
  <phoneticPr fontId="1" type="noConversion"/>
  <pageMargins left="0.7" right="0.7" top="0.75" bottom="0.75" header="0.3" footer="0.3"/>
  <pageSetup scale="43" orientation="landscape" horizontalDpi="0" verticalDpi="0" copies="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FED61-21EE-6948-9BF6-F8296368E18C}">
  <sheetPr>
    <pageSetUpPr fitToPage="1"/>
  </sheetPr>
  <dimension ref="A3:L86"/>
  <sheetViews>
    <sheetView zoomScale="60" zoomScaleNormal="60" workbookViewId="0">
      <selection activeCell="L17" sqref="L17"/>
    </sheetView>
  </sheetViews>
  <sheetFormatPr baseColWidth="10" defaultRowHeight="16"/>
  <cols>
    <col min="2" max="2" width="65" customWidth="1"/>
    <col min="3" max="3" width="21.83203125" style="1" customWidth="1"/>
    <col min="4" max="4" width="9.33203125" bestFit="1" customWidth="1"/>
    <col min="5" max="5" width="26.1640625" style="1" bestFit="1" customWidth="1"/>
    <col min="6" max="6" width="12.6640625" customWidth="1"/>
    <col min="7" max="7" width="21.83203125" style="1" customWidth="1"/>
    <col min="8" max="8" width="12.6640625" customWidth="1"/>
    <col min="9" max="9" width="31.33203125" bestFit="1" customWidth="1"/>
    <col min="10" max="11" width="31.33203125" customWidth="1"/>
    <col min="12" max="12" width="54.1640625" customWidth="1"/>
  </cols>
  <sheetData>
    <row r="3" spans="5:12">
      <c r="E3" s="19" t="s">
        <v>9</v>
      </c>
      <c r="F3" s="19"/>
      <c r="G3" s="19"/>
      <c r="H3" s="19"/>
      <c r="I3" s="19"/>
      <c r="J3" s="19"/>
      <c r="K3" s="19"/>
      <c r="L3" s="19"/>
    </row>
    <row r="4" spans="5:12" ht="16" customHeight="1">
      <c r="E4" s="19"/>
      <c r="F4" s="19"/>
      <c r="G4" s="19"/>
      <c r="H4" s="19"/>
      <c r="I4" s="19"/>
      <c r="J4" s="19"/>
      <c r="K4" s="19"/>
      <c r="L4" s="19"/>
    </row>
    <row r="5" spans="5:12">
      <c r="E5" s="19"/>
      <c r="F5" s="19"/>
      <c r="G5" s="19"/>
      <c r="H5" s="19"/>
      <c r="I5" s="19"/>
      <c r="J5" s="19"/>
      <c r="K5" s="19"/>
      <c r="L5" s="19"/>
    </row>
    <row r="6" spans="5:12">
      <c r="I6" s="1"/>
      <c r="J6" s="1"/>
      <c r="K6" s="1"/>
    </row>
    <row r="7" spans="5:12">
      <c r="I7" s="1"/>
      <c r="J7" s="1"/>
      <c r="K7" s="1"/>
    </row>
    <row r="8" spans="5:12" ht="35" customHeight="1">
      <c r="E8" s="13" t="s">
        <v>10</v>
      </c>
      <c r="F8" s="14"/>
      <c r="G8" s="20" t="s">
        <v>15</v>
      </c>
      <c r="H8" s="20"/>
      <c r="I8" s="1"/>
      <c r="J8" s="1"/>
      <c r="K8" s="1"/>
    </row>
    <row r="9" spans="5:12" ht="35" customHeight="1">
      <c r="E9" s="13" t="s">
        <v>5</v>
      </c>
      <c r="F9" s="14"/>
      <c r="G9" s="20" t="s">
        <v>16</v>
      </c>
      <c r="H9" s="20"/>
      <c r="I9" s="1"/>
      <c r="J9" s="1"/>
      <c r="K9" s="1"/>
    </row>
    <row r="10" spans="5:12" ht="35" customHeight="1">
      <c r="E10" s="13" t="s">
        <v>8</v>
      </c>
      <c r="F10" s="14"/>
      <c r="G10" s="20" t="s">
        <v>17</v>
      </c>
      <c r="H10" s="20"/>
      <c r="I10" s="1"/>
      <c r="J10" s="1"/>
      <c r="K10" s="1"/>
    </row>
    <row r="11" spans="5:12" ht="35" customHeight="1">
      <c r="E11" s="15"/>
      <c r="F11" s="14"/>
      <c r="G11" s="15"/>
      <c r="H11" s="14"/>
      <c r="I11" s="1"/>
      <c r="J11" s="1"/>
      <c r="K11" s="1"/>
    </row>
    <row r="12" spans="5:12" ht="35" customHeight="1">
      <c r="E12" s="13" t="s">
        <v>6</v>
      </c>
      <c r="F12" s="14"/>
      <c r="G12" s="20" t="s">
        <v>18</v>
      </c>
      <c r="H12" s="20"/>
      <c r="I12" s="1"/>
      <c r="J12" s="1"/>
      <c r="K12" s="1"/>
    </row>
    <row r="13" spans="5:12" ht="35" customHeight="1">
      <c r="E13" s="15"/>
      <c r="F13" s="14"/>
      <c r="G13" s="15"/>
      <c r="H13" s="14"/>
      <c r="I13" s="1"/>
      <c r="J13" s="1"/>
      <c r="K13" s="1"/>
    </row>
    <row r="14" spans="5:12" ht="35" customHeight="1">
      <c r="E14" s="13" t="s">
        <v>7</v>
      </c>
      <c r="F14" s="14"/>
      <c r="G14" s="18" t="s">
        <v>24</v>
      </c>
      <c r="H14" s="18"/>
      <c r="I14" s="1"/>
      <c r="J14" s="1"/>
      <c r="K14" s="1"/>
    </row>
    <row r="15" spans="5:12">
      <c r="I15" s="1"/>
      <c r="J15" s="1"/>
      <c r="K15" s="1"/>
    </row>
    <row r="16" spans="5:12">
      <c r="I16" s="1"/>
      <c r="J16" s="1"/>
      <c r="K16" s="1"/>
    </row>
    <row r="17" spans="1:12">
      <c r="I17" s="1"/>
      <c r="J17" s="1"/>
      <c r="K17" s="1"/>
    </row>
    <row r="18" spans="1:12">
      <c r="I18" s="1"/>
      <c r="J18" s="1"/>
      <c r="K18" s="1"/>
    </row>
    <row r="19" spans="1:12">
      <c r="I19" s="1"/>
      <c r="J19" s="1"/>
      <c r="K19" s="1"/>
    </row>
    <row r="20" spans="1:12">
      <c r="I20" s="1"/>
      <c r="J20" s="1"/>
      <c r="K20" s="1"/>
    </row>
    <row r="21" spans="1:12">
      <c r="I21" s="1"/>
      <c r="J21" s="1"/>
      <c r="K21" s="1"/>
    </row>
    <row r="22" spans="1:12">
      <c r="I22" s="1"/>
      <c r="J22" s="1"/>
      <c r="K22" s="1"/>
    </row>
    <row r="23" spans="1:12">
      <c r="I23" s="1"/>
      <c r="J23" s="1"/>
      <c r="K23" s="1"/>
    </row>
    <row r="24" spans="1:12">
      <c r="I24" s="1"/>
      <c r="J24" s="1"/>
      <c r="K24" s="1">
        <f>I28</f>
        <v>744</v>
      </c>
    </row>
    <row r="25" spans="1:12" ht="45" customHeight="1">
      <c r="B25" s="16" t="s">
        <v>14</v>
      </c>
      <c r="C25" s="10" t="s">
        <v>11</v>
      </c>
      <c r="D25" s="11" t="s">
        <v>0</v>
      </c>
      <c r="E25" s="10" t="s">
        <v>12</v>
      </c>
      <c r="F25" s="11" t="s">
        <v>3</v>
      </c>
      <c r="G25" s="10" t="s">
        <v>13</v>
      </c>
      <c r="H25" s="11" t="s">
        <v>4</v>
      </c>
      <c r="I25" s="11" t="s">
        <v>1</v>
      </c>
      <c r="J25" s="12" t="s">
        <v>20</v>
      </c>
      <c r="K25" s="12" t="s">
        <v>21</v>
      </c>
      <c r="L25" s="12" t="s">
        <v>2</v>
      </c>
    </row>
    <row r="26" spans="1:12" hidden="1">
      <c r="B26" s="2"/>
      <c r="C26" s="4">
        <v>0</v>
      </c>
      <c r="D26" s="3"/>
      <c r="E26" s="4">
        <v>0</v>
      </c>
      <c r="F26" s="3"/>
      <c r="G26" s="4">
        <v>2500</v>
      </c>
      <c r="H26" s="3"/>
      <c r="I26" s="4">
        <f t="shared" ref="I26:I86" si="0">SUM(C26,E26,G26)</f>
        <v>2500</v>
      </c>
      <c r="J26" s="23">
        <f>SUM(Competencia423[[#This Row],[Xs3]]+Competencia423[[#This Row],[Xs2]]+Competencia423[[#This Row],[Xs]])</f>
        <v>0</v>
      </c>
      <c r="K26" s="23">
        <f>Competencia423[[#This Row],[Puntaje Total Acumulado]]*100/$K$24</f>
        <v>336.02150537634407</v>
      </c>
      <c r="L26" s="5"/>
    </row>
    <row r="27" spans="1:12" hidden="1">
      <c r="B27" s="2"/>
      <c r="C27" s="4">
        <v>0</v>
      </c>
      <c r="D27" s="3"/>
      <c r="E27" s="4">
        <v>0</v>
      </c>
      <c r="F27" s="3"/>
      <c r="G27" s="4">
        <v>0</v>
      </c>
      <c r="H27" s="3"/>
      <c r="I27" s="4">
        <f t="shared" si="0"/>
        <v>0</v>
      </c>
      <c r="J27" s="23">
        <f>SUM(Competencia423[[#This Row],[Xs3]]+Competencia423[[#This Row],[Xs2]]+Competencia423[[#This Row],[Xs]])</f>
        <v>0</v>
      </c>
      <c r="K27" s="23">
        <f>Competencia423[[#This Row],[Puntaje Total Acumulado]]*100/$K$24</f>
        <v>0</v>
      </c>
      <c r="L27" s="5"/>
    </row>
    <row r="28" spans="1:12" ht="45" customHeight="1">
      <c r="A28" s="17">
        <v>1</v>
      </c>
      <c r="B28" s="21" t="s">
        <v>19</v>
      </c>
      <c r="C28" s="17">
        <v>247</v>
      </c>
      <c r="D28" s="17">
        <v>16</v>
      </c>
      <c r="E28" s="17">
        <v>249</v>
      </c>
      <c r="F28" s="17">
        <v>9</v>
      </c>
      <c r="G28" s="17">
        <v>248</v>
      </c>
      <c r="H28" s="17">
        <v>9</v>
      </c>
      <c r="I28" s="22">
        <f t="shared" si="0"/>
        <v>744</v>
      </c>
      <c r="J28" s="24">
        <f>SUM(Competencia423[[#This Row],[Xs3]]+Competencia423[[#This Row],[Xs2]]+Competencia423[[#This Row],[Xs]])</f>
        <v>34</v>
      </c>
      <c r="K28" s="26">
        <f>Competencia423[[#This Row],[Puntaje Total Acumulado]]*100/$K$24</f>
        <v>100</v>
      </c>
      <c r="L28" s="5"/>
    </row>
    <row r="29" spans="1:12" ht="45" customHeight="1">
      <c r="A29" s="17">
        <v>2</v>
      </c>
      <c r="B29" s="21" t="s">
        <v>23</v>
      </c>
      <c r="C29" s="17">
        <v>237</v>
      </c>
      <c r="D29" s="17">
        <v>3</v>
      </c>
      <c r="E29" s="17">
        <v>232</v>
      </c>
      <c r="F29" s="17">
        <v>2</v>
      </c>
      <c r="G29" s="17">
        <v>236</v>
      </c>
      <c r="H29" s="17">
        <v>4</v>
      </c>
      <c r="I29" s="22">
        <f t="shared" si="0"/>
        <v>705</v>
      </c>
      <c r="J29" s="24">
        <f>SUM(Competencia423[[#This Row],[Xs3]]+Competencia423[[#This Row],[Xs2]]+Competencia423[[#This Row],[Xs]])</f>
        <v>9</v>
      </c>
      <c r="K29" s="26">
        <f>Competencia423[[#This Row],[Puntaje Total Acumulado]]*100/$K$24</f>
        <v>94.758064516129039</v>
      </c>
      <c r="L29" s="5"/>
    </row>
    <row r="30" spans="1:12" ht="45" customHeight="1">
      <c r="A30" s="17">
        <v>3</v>
      </c>
      <c r="B30" s="2"/>
      <c r="C30" s="22"/>
      <c r="D30" s="17"/>
      <c r="E30" s="22"/>
      <c r="F30" s="17"/>
      <c r="G30" s="22"/>
      <c r="H30" s="17"/>
      <c r="I30" s="4">
        <f t="shared" si="0"/>
        <v>0</v>
      </c>
      <c r="J30" s="23">
        <f>SUM(Competencia423[[#This Row],[Xs3]]+Competencia423[[#This Row],[Xs2]]+Competencia423[[#This Row],[Xs]])</f>
        <v>0</v>
      </c>
      <c r="K30" s="23">
        <f>Competencia423[[#This Row],[Puntaje Total Acumulado]]*100/$K$24</f>
        <v>0</v>
      </c>
      <c r="L30" s="5"/>
    </row>
    <row r="31" spans="1:12" ht="45" customHeight="1">
      <c r="A31" s="17">
        <v>4</v>
      </c>
      <c r="B31" s="21"/>
      <c r="C31" s="22"/>
      <c r="D31" s="17"/>
      <c r="E31" s="22"/>
      <c r="F31" s="17"/>
      <c r="G31" s="22"/>
      <c r="H31" s="17"/>
      <c r="I31" s="4">
        <f t="shared" si="0"/>
        <v>0</v>
      </c>
      <c r="J31" s="23">
        <f>SUM(Competencia423[[#This Row],[Xs3]]+Competencia423[[#This Row],[Xs2]]+Competencia423[[#This Row],[Xs]])</f>
        <v>0</v>
      </c>
      <c r="K31" s="23">
        <f>Competencia423[[#This Row],[Puntaje Total Acumulado]]*100/$K$24</f>
        <v>0</v>
      </c>
      <c r="L31" s="5"/>
    </row>
    <row r="32" spans="1:12" ht="45" customHeight="1">
      <c r="A32" s="17">
        <v>5</v>
      </c>
      <c r="B32" s="21"/>
      <c r="C32" s="22"/>
      <c r="D32" s="17"/>
      <c r="E32" s="22"/>
      <c r="F32" s="17"/>
      <c r="G32" s="22"/>
      <c r="H32" s="17"/>
      <c r="I32" s="4">
        <f t="shared" si="0"/>
        <v>0</v>
      </c>
      <c r="J32" s="23">
        <f>SUM(Competencia423[[#This Row],[Xs3]]+Competencia423[[#This Row],[Xs2]]+Competencia423[[#This Row],[Xs]])</f>
        <v>0</v>
      </c>
      <c r="K32" s="23">
        <f>Competencia423[[#This Row],[Puntaje Total Acumulado]]*100/$K$24</f>
        <v>0</v>
      </c>
      <c r="L32" s="5"/>
    </row>
    <row r="33" spans="1:12" ht="45" customHeight="1">
      <c r="A33" s="17">
        <v>6</v>
      </c>
      <c r="B33" s="21"/>
      <c r="C33" s="22"/>
      <c r="D33" s="17"/>
      <c r="E33" s="22"/>
      <c r="F33" s="17"/>
      <c r="G33" s="22"/>
      <c r="H33" s="17"/>
      <c r="I33" s="4">
        <f t="shared" si="0"/>
        <v>0</v>
      </c>
      <c r="J33" s="23">
        <f>SUM(Competencia423[[#This Row],[Xs3]]+Competencia423[[#This Row],[Xs2]]+Competencia423[[#This Row],[Xs]])</f>
        <v>0</v>
      </c>
      <c r="K33" s="23">
        <f>Competencia423[[#This Row],[Puntaje Total Acumulado]]*100/$K$24</f>
        <v>0</v>
      </c>
      <c r="L33" s="5"/>
    </row>
    <row r="34" spans="1:12" ht="45" customHeight="1">
      <c r="A34" s="17">
        <v>7</v>
      </c>
      <c r="B34" s="21"/>
      <c r="C34" s="22"/>
      <c r="D34" s="17"/>
      <c r="E34" s="22"/>
      <c r="F34" s="17"/>
      <c r="G34" s="22"/>
      <c r="H34" s="17"/>
      <c r="I34" s="4">
        <f t="shared" si="0"/>
        <v>0</v>
      </c>
      <c r="J34" s="23">
        <f>SUM(Competencia423[[#This Row],[Xs3]]+Competencia423[[#This Row],[Xs2]]+Competencia423[[#This Row],[Xs]])</f>
        <v>0</v>
      </c>
      <c r="K34" s="23">
        <f>Competencia423[[#This Row],[Puntaje Total Acumulado]]*100/$K$24</f>
        <v>0</v>
      </c>
      <c r="L34" s="5"/>
    </row>
    <row r="35" spans="1:12" ht="45" customHeight="1">
      <c r="A35" s="17">
        <v>8</v>
      </c>
      <c r="B35" s="21"/>
      <c r="C35" s="22"/>
      <c r="D35" s="17"/>
      <c r="E35" s="22"/>
      <c r="F35" s="17"/>
      <c r="G35" s="22"/>
      <c r="H35" s="17"/>
      <c r="I35" s="4">
        <f t="shared" si="0"/>
        <v>0</v>
      </c>
      <c r="J35" s="23">
        <f>SUM(Competencia423[[#This Row],[Xs3]]+Competencia423[[#This Row],[Xs2]]+Competencia423[[#This Row],[Xs]])</f>
        <v>0</v>
      </c>
      <c r="K35" s="23">
        <f>Competencia423[[#This Row],[Puntaje Total Acumulado]]*100/$K$24</f>
        <v>0</v>
      </c>
      <c r="L35" s="5"/>
    </row>
    <row r="36" spans="1:12" ht="45" customHeight="1">
      <c r="A36" s="17">
        <v>9</v>
      </c>
      <c r="B36" s="21"/>
      <c r="C36" s="22"/>
      <c r="D36" s="17"/>
      <c r="E36" s="22"/>
      <c r="F36" s="17"/>
      <c r="G36" s="22"/>
      <c r="H36" s="17"/>
      <c r="I36" s="4">
        <f t="shared" si="0"/>
        <v>0</v>
      </c>
      <c r="J36" s="23">
        <f>SUM(Competencia423[[#This Row],[Xs3]]+Competencia423[[#This Row],[Xs2]]+Competencia423[[#This Row],[Xs]])</f>
        <v>0</v>
      </c>
      <c r="K36" s="23">
        <f>Competencia423[[#This Row],[Puntaje Total Acumulado]]*100/$K$24</f>
        <v>0</v>
      </c>
      <c r="L36" s="5"/>
    </row>
    <row r="37" spans="1:12" ht="45" customHeight="1">
      <c r="A37" s="17">
        <v>10</v>
      </c>
      <c r="B37" s="21"/>
      <c r="C37" s="22"/>
      <c r="D37" s="17"/>
      <c r="E37" s="22"/>
      <c r="F37" s="17"/>
      <c r="G37" s="22"/>
      <c r="H37" s="17"/>
      <c r="I37" s="4">
        <f t="shared" si="0"/>
        <v>0</v>
      </c>
      <c r="J37" s="23">
        <f>SUM(Competencia423[[#This Row],[Xs3]]+Competencia423[[#This Row],[Xs2]]+Competencia423[[#This Row],[Xs]])</f>
        <v>0</v>
      </c>
      <c r="K37" s="23">
        <f>Competencia423[[#This Row],[Puntaje Total Acumulado]]*100/$K$24</f>
        <v>0</v>
      </c>
      <c r="L37" s="5"/>
    </row>
    <row r="38" spans="1:12" ht="45" customHeight="1">
      <c r="A38" s="17">
        <v>11</v>
      </c>
      <c r="B38" s="21"/>
      <c r="C38" s="22"/>
      <c r="D38" s="17"/>
      <c r="E38" s="22"/>
      <c r="F38" s="17"/>
      <c r="G38" s="22"/>
      <c r="H38" s="17"/>
      <c r="I38" s="4">
        <f t="shared" si="0"/>
        <v>0</v>
      </c>
      <c r="J38" s="23">
        <f>SUM(Competencia423[[#This Row],[Xs3]]+Competencia423[[#This Row],[Xs2]]+Competencia423[[#This Row],[Xs]])</f>
        <v>0</v>
      </c>
      <c r="K38" s="23">
        <f>Competencia423[[#This Row],[Puntaje Total Acumulado]]*100/$K$24</f>
        <v>0</v>
      </c>
      <c r="L38" s="5"/>
    </row>
    <row r="39" spans="1:12" ht="45" customHeight="1">
      <c r="A39" s="17">
        <v>12</v>
      </c>
      <c r="B39" s="21"/>
      <c r="C39" s="22"/>
      <c r="D39" s="17"/>
      <c r="E39" s="22"/>
      <c r="F39" s="17"/>
      <c r="G39" s="22"/>
      <c r="H39" s="17"/>
      <c r="I39" s="4">
        <f t="shared" si="0"/>
        <v>0</v>
      </c>
      <c r="J39" s="23">
        <f>SUM(Competencia423[[#This Row],[Xs3]]+Competencia423[[#This Row],[Xs2]]+Competencia423[[#This Row],[Xs]])</f>
        <v>0</v>
      </c>
      <c r="K39" s="23">
        <f>Competencia423[[#This Row],[Puntaje Total Acumulado]]*100/$K$24</f>
        <v>0</v>
      </c>
      <c r="L39" s="5"/>
    </row>
    <row r="40" spans="1:12" ht="45" customHeight="1">
      <c r="A40" s="17">
        <v>13</v>
      </c>
      <c r="B40" s="21"/>
      <c r="C40" s="22"/>
      <c r="D40" s="17"/>
      <c r="E40" s="22"/>
      <c r="F40" s="17"/>
      <c r="G40" s="22"/>
      <c r="H40" s="17"/>
      <c r="I40" s="4">
        <f t="shared" si="0"/>
        <v>0</v>
      </c>
      <c r="J40" s="23">
        <f>SUM(Competencia423[[#This Row],[Xs3]]+Competencia423[[#This Row],[Xs2]]+Competencia423[[#This Row],[Xs]])</f>
        <v>0</v>
      </c>
      <c r="K40" s="23">
        <f>Competencia423[[#This Row],[Puntaje Total Acumulado]]*100/$K$24</f>
        <v>0</v>
      </c>
      <c r="L40" s="5"/>
    </row>
    <row r="41" spans="1:12" ht="45" customHeight="1">
      <c r="A41" s="17">
        <v>14</v>
      </c>
      <c r="B41" s="21"/>
      <c r="C41" s="22"/>
      <c r="D41" s="17"/>
      <c r="E41" s="22"/>
      <c r="F41" s="17"/>
      <c r="G41" s="22"/>
      <c r="H41" s="17"/>
      <c r="I41" s="4">
        <f t="shared" si="0"/>
        <v>0</v>
      </c>
      <c r="J41" s="23">
        <f>SUM(Competencia423[[#This Row],[Xs3]]+Competencia423[[#This Row],[Xs2]]+Competencia423[[#This Row],[Xs]])</f>
        <v>0</v>
      </c>
      <c r="K41" s="23">
        <f>Competencia423[[#This Row],[Puntaje Total Acumulado]]*100/$K$24</f>
        <v>0</v>
      </c>
      <c r="L41" s="5"/>
    </row>
    <row r="42" spans="1:12" ht="45" customHeight="1">
      <c r="A42" s="17">
        <v>15</v>
      </c>
      <c r="B42" s="21"/>
      <c r="C42" s="22"/>
      <c r="D42" s="17"/>
      <c r="E42" s="22"/>
      <c r="F42" s="17"/>
      <c r="G42" s="22"/>
      <c r="H42" s="17"/>
      <c r="I42" s="4">
        <f t="shared" si="0"/>
        <v>0</v>
      </c>
      <c r="J42" s="23">
        <f>SUM(Competencia423[[#This Row],[Xs3]]+Competencia423[[#This Row],[Xs2]]+Competencia423[[#This Row],[Xs]])</f>
        <v>0</v>
      </c>
      <c r="K42" s="23">
        <f>Competencia423[[#This Row],[Puntaje Total Acumulado]]*100/$K$24</f>
        <v>0</v>
      </c>
      <c r="L42" s="5"/>
    </row>
    <row r="43" spans="1:12" ht="25" customHeight="1">
      <c r="B43" s="2"/>
      <c r="C43" s="4"/>
      <c r="D43" s="3"/>
      <c r="E43" s="4"/>
      <c r="F43" s="3"/>
      <c r="G43" s="4"/>
      <c r="H43" s="3"/>
      <c r="I43" s="4">
        <f t="shared" si="0"/>
        <v>0</v>
      </c>
      <c r="J43" s="23">
        <f>SUM(Competencia423[[#This Row],[Xs3]]+Competencia423[[#This Row],[Xs2]]+Competencia423[[#This Row],[Xs]])</f>
        <v>0</v>
      </c>
      <c r="K43" s="23">
        <f>Competencia423[[#This Row],[Puntaje Total Acumulado]]*100/$K$24</f>
        <v>0</v>
      </c>
      <c r="L43" s="5"/>
    </row>
    <row r="44" spans="1:12" ht="25" customHeight="1">
      <c r="B44" s="2"/>
      <c r="C44" s="4"/>
      <c r="D44" s="3"/>
      <c r="E44" s="4"/>
      <c r="F44" s="3"/>
      <c r="G44" s="4"/>
      <c r="H44" s="3"/>
      <c r="I44" s="4">
        <f t="shared" si="0"/>
        <v>0</v>
      </c>
      <c r="J44" s="23">
        <f>SUM(Competencia423[[#This Row],[Xs3]]+Competencia423[[#This Row],[Xs2]]+Competencia423[[#This Row],[Xs]])</f>
        <v>0</v>
      </c>
      <c r="K44" s="23">
        <f>Competencia423[[#This Row],[Puntaje Total Acumulado]]*100/$K$24</f>
        <v>0</v>
      </c>
      <c r="L44" s="5"/>
    </row>
    <row r="45" spans="1:12" ht="25" customHeight="1">
      <c r="B45" s="2"/>
      <c r="C45" s="4"/>
      <c r="D45" s="3"/>
      <c r="E45" s="4"/>
      <c r="F45" s="3"/>
      <c r="G45" s="4"/>
      <c r="H45" s="3"/>
      <c r="I45" s="4">
        <f t="shared" si="0"/>
        <v>0</v>
      </c>
      <c r="J45" s="23">
        <f>SUM(Competencia423[[#This Row],[Xs3]]+Competencia423[[#This Row],[Xs2]]+Competencia423[[#This Row],[Xs]])</f>
        <v>0</v>
      </c>
      <c r="K45" s="23">
        <f>Competencia423[[#This Row],[Puntaje Total Acumulado]]*100/$K$24</f>
        <v>0</v>
      </c>
      <c r="L45" s="5"/>
    </row>
    <row r="46" spans="1:12" ht="25" customHeight="1">
      <c r="B46" s="2"/>
      <c r="C46" s="4"/>
      <c r="D46" s="3"/>
      <c r="E46" s="4"/>
      <c r="F46" s="3"/>
      <c r="G46" s="4"/>
      <c r="H46" s="3"/>
      <c r="I46" s="4">
        <f t="shared" si="0"/>
        <v>0</v>
      </c>
      <c r="J46" s="23">
        <f>SUM(Competencia423[[#This Row],[Xs3]]+Competencia423[[#This Row],[Xs2]]+Competencia423[[#This Row],[Xs]])</f>
        <v>0</v>
      </c>
      <c r="K46" s="23">
        <f>Competencia423[[#This Row],[Puntaje Total Acumulado]]*100/$K$24</f>
        <v>0</v>
      </c>
      <c r="L46" s="5"/>
    </row>
    <row r="47" spans="1:12" ht="25" customHeight="1">
      <c r="B47" s="2"/>
      <c r="C47" s="4"/>
      <c r="D47" s="3"/>
      <c r="E47" s="4"/>
      <c r="F47" s="3"/>
      <c r="G47" s="4"/>
      <c r="H47" s="3"/>
      <c r="I47" s="4">
        <f t="shared" si="0"/>
        <v>0</v>
      </c>
      <c r="J47" s="23">
        <f>SUM(Competencia423[[#This Row],[Xs3]]+Competencia423[[#This Row],[Xs2]]+Competencia423[[#This Row],[Xs]])</f>
        <v>0</v>
      </c>
      <c r="K47" s="23">
        <f>Competencia423[[#This Row],[Puntaje Total Acumulado]]*100/$K$24</f>
        <v>0</v>
      </c>
      <c r="L47" s="5"/>
    </row>
    <row r="48" spans="1:12" ht="25" customHeight="1">
      <c r="B48" s="2"/>
      <c r="C48" s="4"/>
      <c r="D48" s="3"/>
      <c r="E48" s="4"/>
      <c r="F48" s="3"/>
      <c r="G48" s="4"/>
      <c r="H48" s="3"/>
      <c r="I48" s="4">
        <f t="shared" si="0"/>
        <v>0</v>
      </c>
      <c r="J48" s="23">
        <f>SUM(Competencia423[[#This Row],[Xs3]]+Competencia423[[#This Row],[Xs2]]+Competencia423[[#This Row],[Xs]])</f>
        <v>0</v>
      </c>
      <c r="K48" s="23">
        <f>Competencia423[[#This Row],[Puntaje Total Acumulado]]*100/$K$24</f>
        <v>0</v>
      </c>
      <c r="L48" s="5"/>
    </row>
    <row r="49" spans="2:12">
      <c r="B49" s="2"/>
      <c r="C49" s="4"/>
      <c r="D49" s="3"/>
      <c r="E49" s="4"/>
      <c r="F49" s="3"/>
      <c r="G49" s="4"/>
      <c r="H49" s="3"/>
      <c r="I49" s="4">
        <f t="shared" si="0"/>
        <v>0</v>
      </c>
      <c r="J49" s="23">
        <f>SUM(Competencia423[[#This Row],[Xs3]]+Competencia423[[#This Row],[Xs2]]+Competencia423[[#This Row],[Xs]])</f>
        <v>0</v>
      </c>
      <c r="K49" s="23">
        <f>Competencia423[[#This Row],[Puntaje Total Acumulado]]*100/$K$24</f>
        <v>0</v>
      </c>
      <c r="L49" s="5"/>
    </row>
    <row r="50" spans="2:12">
      <c r="B50" s="2"/>
      <c r="C50" s="4"/>
      <c r="D50" s="3"/>
      <c r="E50" s="4"/>
      <c r="F50" s="3"/>
      <c r="G50" s="4"/>
      <c r="H50" s="3"/>
      <c r="I50" s="4">
        <f t="shared" si="0"/>
        <v>0</v>
      </c>
      <c r="J50" s="23">
        <f>SUM(Competencia423[[#This Row],[Xs3]]+Competencia423[[#This Row],[Xs2]]+Competencia423[[#This Row],[Xs]])</f>
        <v>0</v>
      </c>
      <c r="K50" s="23">
        <f>Competencia423[[#This Row],[Puntaje Total Acumulado]]*100/$K$24</f>
        <v>0</v>
      </c>
      <c r="L50" s="5"/>
    </row>
    <row r="51" spans="2:12">
      <c r="B51" s="2"/>
      <c r="C51" s="4"/>
      <c r="D51" s="3"/>
      <c r="E51" s="4"/>
      <c r="F51" s="3"/>
      <c r="G51" s="4"/>
      <c r="H51" s="3"/>
      <c r="I51" s="4">
        <f t="shared" si="0"/>
        <v>0</v>
      </c>
      <c r="J51" s="23">
        <f>SUM(Competencia423[[#This Row],[Xs3]]+Competencia423[[#This Row],[Xs2]]+Competencia423[[#This Row],[Xs]])</f>
        <v>0</v>
      </c>
      <c r="K51" s="23">
        <f>Competencia423[[#This Row],[Puntaje Total Acumulado]]*100/$K$24</f>
        <v>0</v>
      </c>
      <c r="L51" s="5"/>
    </row>
    <row r="52" spans="2:12">
      <c r="B52" s="2"/>
      <c r="C52" s="4"/>
      <c r="D52" s="3"/>
      <c r="E52" s="4"/>
      <c r="F52" s="3"/>
      <c r="G52" s="4"/>
      <c r="H52" s="3"/>
      <c r="I52" s="4">
        <f t="shared" si="0"/>
        <v>0</v>
      </c>
      <c r="J52" s="23">
        <f>SUM(Competencia423[[#This Row],[Xs3]]+Competencia423[[#This Row],[Xs2]]+Competencia423[[#This Row],[Xs]])</f>
        <v>0</v>
      </c>
      <c r="K52" s="23">
        <f>Competencia423[[#This Row],[Puntaje Total Acumulado]]*100/$K$24</f>
        <v>0</v>
      </c>
      <c r="L52" s="5"/>
    </row>
    <row r="53" spans="2:12">
      <c r="B53" s="2"/>
      <c r="C53" s="4"/>
      <c r="D53" s="3"/>
      <c r="E53" s="4"/>
      <c r="F53" s="3"/>
      <c r="G53" s="4"/>
      <c r="H53" s="3"/>
      <c r="I53" s="4">
        <f t="shared" si="0"/>
        <v>0</v>
      </c>
      <c r="J53" s="23">
        <f>SUM(Competencia423[[#This Row],[Xs3]]+Competencia423[[#This Row],[Xs2]]+Competencia423[[#This Row],[Xs]])</f>
        <v>0</v>
      </c>
      <c r="K53" s="23">
        <f>Competencia423[[#This Row],[Puntaje Total Acumulado]]*100/$K$24</f>
        <v>0</v>
      </c>
      <c r="L53" s="5"/>
    </row>
    <row r="54" spans="2:12">
      <c r="B54" s="2"/>
      <c r="C54" s="4"/>
      <c r="D54" s="3"/>
      <c r="E54" s="4"/>
      <c r="F54" s="3"/>
      <c r="G54" s="4"/>
      <c r="H54" s="3"/>
      <c r="I54" s="4">
        <f t="shared" si="0"/>
        <v>0</v>
      </c>
      <c r="J54" s="23">
        <f>SUM(Competencia423[[#This Row],[Xs3]]+Competencia423[[#This Row],[Xs2]]+Competencia423[[#This Row],[Xs]])</f>
        <v>0</v>
      </c>
      <c r="K54" s="23">
        <f>Competencia423[[#This Row],[Puntaje Total Acumulado]]*100/$K$24</f>
        <v>0</v>
      </c>
      <c r="L54" s="5"/>
    </row>
    <row r="55" spans="2:12">
      <c r="B55" s="2"/>
      <c r="C55" s="4"/>
      <c r="D55" s="3"/>
      <c r="E55" s="4"/>
      <c r="F55" s="3"/>
      <c r="G55" s="4"/>
      <c r="H55" s="3"/>
      <c r="I55" s="4">
        <f t="shared" si="0"/>
        <v>0</v>
      </c>
      <c r="J55" s="23">
        <f>SUM(Competencia423[[#This Row],[Xs3]]+Competencia423[[#This Row],[Xs2]]+Competencia423[[#This Row],[Xs]])</f>
        <v>0</v>
      </c>
      <c r="K55" s="23">
        <f>Competencia423[[#This Row],[Puntaje Total Acumulado]]*100/$K$24</f>
        <v>0</v>
      </c>
      <c r="L55" s="5"/>
    </row>
    <row r="56" spans="2:12">
      <c r="B56" s="2"/>
      <c r="C56" s="4"/>
      <c r="D56" s="3"/>
      <c r="E56" s="4"/>
      <c r="F56" s="3"/>
      <c r="G56" s="4"/>
      <c r="H56" s="3"/>
      <c r="I56" s="4">
        <f t="shared" si="0"/>
        <v>0</v>
      </c>
      <c r="J56" s="23">
        <f>SUM(Competencia423[[#This Row],[Xs3]]+Competencia423[[#This Row],[Xs2]]+Competencia423[[#This Row],[Xs]])</f>
        <v>0</v>
      </c>
      <c r="K56" s="23">
        <f>Competencia423[[#This Row],[Puntaje Total Acumulado]]*100/$K$24</f>
        <v>0</v>
      </c>
      <c r="L56" s="5"/>
    </row>
    <row r="57" spans="2:12">
      <c r="B57" s="2"/>
      <c r="C57" s="4"/>
      <c r="D57" s="3"/>
      <c r="E57" s="4"/>
      <c r="F57" s="3"/>
      <c r="G57" s="4"/>
      <c r="H57" s="3"/>
      <c r="I57" s="4">
        <f t="shared" si="0"/>
        <v>0</v>
      </c>
      <c r="J57" s="23">
        <f>SUM(Competencia423[[#This Row],[Xs3]]+Competencia423[[#This Row],[Xs2]]+Competencia423[[#This Row],[Xs]])</f>
        <v>0</v>
      </c>
      <c r="K57" s="23">
        <f>Competencia423[[#This Row],[Puntaje Total Acumulado]]*100/$K$24</f>
        <v>0</v>
      </c>
      <c r="L57" s="5"/>
    </row>
    <row r="58" spans="2:12">
      <c r="B58" s="2"/>
      <c r="C58" s="4"/>
      <c r="D58" s="3"/>
      <c r="E58" s="4"/>
      <c r="F58" s="3"/>
      <c r="G58" s="4"/>
      <c r="H58" s="3"/>
      <c r="I58" s="4">
        <f t="shared" si="0"/>
        <v>0</v>
      </c>
      <c r="J58" s="23">
        <f>SUM(Competencia423[[#This Row],[Xs3]]+Competencia423[[#This Row],[Xs2]]+Competencia423[[#This Row],[Xs]])</f>
        <v>0</v>
      </c>
      <c r="K58" s="23">
        <f>Competencia423[[#This Row],[Puntaje Total Acumulado]]*100/$K$24</f>
        <v>0</v>
      </c>
      <c r="L58" s="5"/>
    </row>
    <row r="59" spans="2:12">
      <c r="B59" s="2"/>
      <c r="C59" s="4"/>
      <c r="D59" s="3"/>
      <c r="E59" s="4"/>
      <c r="F59" s="3"/>
      <c r="G59" s="4"/>
      <c r="H59" s="3"/>
      <c r="I59" s="4">
        <f t="shared" si="0"/>
        <v>0</v>
      </c>
      <c r="J59" s="23">
        <f>SUM(Competencia423[[#This Row],[Xs3]]+Competencia423[[#This Row],[Xs2]]+Competencia423[[#This Row],[Xs]])</f>
        <v>0</v>
      </c>
      <c r="K59" s="23">
        <f>Competencia423[[#This Row],[Puntaje Total Acumulado]]*100/$K$24</f>
        <v>0</v>
      </c>
      <c r="L59" s="5"/>
    </row>
    <row r="60" spans="2:12">
      <c r="B60" s="2"/>
      <c r="C60" s="4"/>
      <c r="D60" s="3"/>
      <c r="E60" s="4"/>
      <c r="F60" s="3"/>
      <c r="G60" s="4"/>
      <c r="H60" s="3"/>
      <c r="I60" s="4">
        <f t="shared" si="0"/>
        <v>0</v>
      </c>
      <c r="J60" s="23">
        <f>SUM(Competencia423[[#This Row],[Xs3]]+Competencia423[[#This Row],[Xs2]]+Competencia423[[#This Row],[Xs]])</f>
        <v>0</v>
      </c>
      <c r="K60" s="23">
        <f>Competencia423[[#This Row],[Puntaje Total Acumulado]]*100/$K$24</f>
        <v>0</v>
      </c>
      <c r="L60" s="5"/>
    </row>
    <row r="61" spans="2:12">
      <c r="B61" s="2"/>
      <c r="C61" s="4"/>
      <c r="D61" s="3"/>
      <c r="E61" s="4"/>
      <c r="F61" s="3"/>
      <c r="G61" s="4"/>
      <c r="H61" s="3"/>
      <c r="I61" s="4">
        <f t="shared" si="0"/>
        <v>0</v>
      </c>
      <c r="J61" s="23">
        <f>SUM(Competencia423[[#This Row],[Xs3]]+Competencia423[[#This Row],[Xs2]]+Competencia423[[#This Row],[Xs]])</f>
        <v>0</v>
      </c>
      <c r="K61" s="23">
        <f>Competencia423[[#This Row],[Puntaje Total Acumulado]]*100/$K$24</f>
        <v>0</v>
      </c>
      <c r="L61" s="5"/>
    </row>
    <row r="62" spans="2:12">
      <c r="B62" s="2"/>
      <c r="C62" s="4"/>
      <c r="D62" s="3"/>
      <c r="E62" s="4"/>
      <c r="F62" s="3"/>
      <c r="G62" s="4"/>
      <c r="H62" s="3"/>
      <c r="I62" s="4">
        <f t="shared" si="0"/>
        <v>0</v>
      </c>
      <c r="J62" s="23">
        <f>SUM(Competencia423[[#This Row],[Xs3]]+Competencia423[[#This Row],[Xs2]]+Competencia423[[#This Row],[Xs]])</f>
        <v>0</v>
      </c>
      <c r="K62" s="23">
        <f>Competencia423[[#This Row],[Puntaje Total Acumulado]]*100/$K$24</f>
        <v>0</v>
      </c>
      <c r="L62" s="5"/>
    </row>
    <row r="63" spans="2:12">
      <c r="B63" s="2"/>
      <c r="C63" s="4"/>
      <c r="D63" s="3"/>
      <c r="E63" s="4"/>
      <c r="F63" s="3"/>
      <c r="G63" s="4"/>
      <c r="H63" s="3"/>
      <c r="I63" s="4">
        <f t="shared" si="0"/>
        <v>0</v>
      </c>
      <c r="J63" s="23">
        <f>SUM(Competencia423[[#This Row],[Xs3]]+Competencia423[[#This Row],[Xs2]]+Competencia423[[#This Row],[Xs]])</f>
        <v>0</v>
      </c>
      <c r="K63" s="23">
        <f>Competencia423[[#This Row],[Puntaje Total Acumulado]]*100/$K$24</f>
        <v>0</v>
      </c>
      <c r="L63" s="5"/>
    </row>
    <row r="64" spans="2:12">
      <c r="B64" s="2"/>
      <c r="C64" s="4"/>
      <c r="D64" s="3"/>
      <c r="E64" s="4"/>
      <c r="F64" s="3"/>
      <c r="G64" s="4"/>
      <c r="H64" s="3"/>
      <c r="I64" s="4">
        <f t="shared" si="0"/>
        <v>0</v>
      </c>
      <c r="J64" s="23">
        <f>SUM(Competencia423[[#This Row],[Xs3]]+Competencia423[[#This Row],[Xs2]]+Competencia423[[#This Row],[Xs]])</f>
        <v>0</v>
      </c>
      <c r="K64" s="23">
        <f>Competencia423[[#This Row],[Puntaje Total Acumulado]]*100/$K$24</f>
        <v>0</v>
      </c>
      <c r="L64" s="5"/>
    </row>
    <row r="65" spans="2:12">
      <c r="B65" s="2"/>
      <c r="C65" s="4"/>
      <c r="D65" s="3"/>
      <c r="E65" s="4"/>
      <c r="F65" s="3"/>
      <c r="G65" s="4"/>
      <c r="H65" s="3"/>
      <c r="I65" s="4">
        <f t="shared" si="0"/>
        <v>0</v>
      </c>
      <c r="J65" s="23">
        <f>SUM(Competencia423[[#This Row],[Xs3]]+Competencia423[[#This Row],[Xs2]]+Competencia423[[#This Row],[Xs]])</f>
        <v>0</v>
      </c>
      <c r="K65" s="23">
        <f>Competencia423[[#This Row],[Puntaje Total Acumulado]]*100/$K$24</f>
        <v>0</v>
      </c>
      <c r="L65" s="5"/>
    </row>
    <row r="66" spans="2:12">
      <c r="B66" s="2"/>
      <c r="C66" s="4"/>
      <c r="D66" s="3"/>
      <c r="E66" s="4"/>
      <c r="F66" s="3"/>
      <c r="G66" s="4"/>
      <c r="H66" s="3"/>
      <c r="I66" s="4">
        <f t="shared" si="0"/>
        <v>0</v>
      </c>
      <c r="J66" s="23">
        <f>SUM(Competencia423[[#This Row],[Xs3]]+Competencia423[[#This Row],[Xs2]]+Competencia423[[#This Row],[Xs]])</f>
        <v>0</v>
      </c>
      <c r="K66" s="23">
        <f>Competencia423[[#This Row],[Puntaje Total Acumulado]]*100/$K$24</f>
        <v>0</v>
      </c>
      <c r="L66" s="5"/>
    </row>
    <row r="67" spans="2:12">
      <c r="B67" s="2"/>
      <c r="C67" s="4"/>
      <c r="D67" s="3"/>
      <c r="E67" s="4"/>
      <c r="F67" s="3"/>
      <c r="G67" s="4"/>
      <c r="H67" s="3"/>
      <c r="I67" s="4">
        <f t="shared" si="0"/>
        <v>0</v>
      </c>
      <c r="J67" s="23">
        <f>SUM(Competencia423[[#This Row],[Xs3]]+Competencia423[[#This Row],[Xs2]]+Competencia423[[#This Row],[Xs]])</f>
        <v>0</v>
      </c>
      <c r="K67" s="23">
        <f>Competencia423[[#This Row],[Puntaje Total Acumulado]]*100/$K$24</f>
        <v>0</v>
      </c>
      <c r="L67" s="5"/>
    </row>
    <row r="68" spans="2:12">
      <c r="B68" s="2"/>
      <c r="C68" s="4"/>
      <c r="D68" s="3"/>
      <c r="E68" s="4"/>
      <c r="F68" s="3"/>
      <c r="G68" s="4"/>
      <c r="H68" s="3"/>
      <c r="I68" s="4">
        <f t="shared" si="0"/>
        <v>0</v>
      </c>
      <c r="J68" s="23">
        <f>SUM(Competencia423[[#This Row],[Xs3]]+Competencia423[[#This Row],[Xs2]]+Competencia423[[#This Row],[Xs]])</f>
        <v>0</v>
      </c>
      <c r="K68" s="23">
        <f>Competencia423[[#This Row],[Puntaje Total Acumulado]]*100/$K$24</f>
        <v>0</v>
      </c>
      <c r="L68" s="5"/>
    </row>
    <row r="69" spans="2:12">
      <c r="B69" s="2"/>
      <c r="C69" s="4"/>
      <c r="D69" s="3"/>
      <c r="E69" s="4"/>
      <c r="F69" s="3"/>
      <c r="G69" s="4"/>
      <c r="H69" s="3"/>
      <c r="I69" s="4">
        <f t="shared" si="0"/>
        <v>0</v>
      </c>
      <c r="J69" s="23">
        <f>SUM(Competencia423[[#This Row],[Xs3]]+Competencia423[[#This Row],[Xs2]]+Competencia423[[#This Row],[Xs]])</f>
        <v>0</v>
      </c>
      <c r="K69" s="23">
        <f>Competencia423[[#This Row],[Puntaje Total Acumulado]]*100/$K$24</f>
        <v>0</v>
      </c>
      <c r="L69" s="5"/>
    </row>
    <row r="70" spans="2:12">
      <c r="B70" s="2"/>
      <c r="C70" s="4"/>
      <c r="D70" s="3"/>
      <c r="E70" s="4"/>
      <c r="F70" s="3"/>
      <c r="G70" s="4"/>
      <c r="H70" s="3"/>
      <c r="I70" s="4">
        <f t="shared" si="0"/>
        <v>0</v>
      </c>
      <c r="J70" s="23">
        <f>SUM(Competencia423[[#This Row],[Xs3]]+Competencia423[[#This Row],[Xs2]]+Competencia423[[#This Row],[Xs]])</f>
        <v>0</v>
      </c>
      <c r="K70" s="23">
        <f>Competencia423[[#This Row],[Puntaje Total Acumulado]]*100/$K$24</f>
        <v>0</v>
      </c>
      <c r="L70" s="5"/>
    </row>
    <row r="71" spans="2:12">
      <c r="B71" s="2"/>
      <c r="C71" s="4"/>
      <c r="D71" s="3"/>
      <c r="E71" s="4"/>
      <c r="F71" s="3"/>
      <c r="G71" s="4"/>
      <c r="H71" s="3"/>
      <c r="I71" s="4">
        <f t="shared" si="0"/>
        <v>0</v>
      </c>
      <c r="J71" s="23">
        <f>SUM(Competencia423[[#This Row],[Xs3]]+Competencia423[[#This Row],[Xs2]]+Competencia423[[#This Row],[Xs]])</f>
        <v>0</v>
      </c>
      <c r="K71" s="23">
        <f>Competencia423[[#This Row],[Puntaje Total Acumulado]]*100/$K$24</f>
        <v>0</v>
      </c>
      <c r="L71" s="5"/>
    </row>
    <row r="72" spans="2:12">
      <c r="B72" s="2"/>
      <c r="C72" s="4"/>
      <c r="D72" s="3"/>
      <c r="E72" s="4"/>
      <c r="F72" s="3"/>
      <c r="G72" s="4"/>
      <c r="H72" s="3"/>
      <c r="I72" s="4">
        <f t="shared" si="0"/>
        <v>0</v>
      </c>
      <c r="J72" s="23">
        <f>SUM(Competencia423[[#This Row],[Xs3]]+Competencia423[[#This Row],[Xs2]]+Competencia423[[#This Row],[Xs]])</f>
        <v>0</v>
      </c>
      <c r="K72" s="23">
        <f>Competencia423[[#This Row],[Puntaje Total Acumulado]]*100/$K$24</f>
        <v>0</v>
      </c>
      <c r="L72" s="5"/>
    </row>
    <row r="73" spans="2:12">
      <c r="B73" s="2"/>
      <c r="C73" s="4"/>
      <c r="D73" s="3"/>
      <c r="E73" s="4"/>
      <c r="F73" s="3"/>
      <c r="G73" s="4"/>
      <c r="H73" s="3"/>
      <c r="I73" s="4">
        <f t="shared" si="0"/>
        <v>0</v>
      </c>
      <c r="J73" s="23">
        <f>SUM(Competencia423[[#This Row],[Xs3]]+Competencia423[[#This Row],[Xs2]]+Competencia423[[#This Row],[Xs]])</f>
        <v>0</v>
      </c>
      <c r="K73" s="23">
        <f>Competencia423[[#This Row],[Puntaje Total Acumulado]]*100/$K$24</f>
        <v>0</v>
      </c>
      <c r="L73" s="5"/>
    </row>
    <row r="74" spans="2:12">
      <c r="B74" s="2"/>
      <c r="C74" s="4"/>
      <c r="D74" s="3"/>
      <c r="E74" s="4"/>
      <c r="F74" s="3"/>
      <c r="G74" s="4"/>
      <c r="H74" s="3"/>
      <c r="I74" s="4">
        <f t="shared" si="0"/>
        <v>0</v>
      </c>
      <c r="J74" s="23">
        <f>SUM(Competencia423[[#This Row],[Xs3]]+Competencia423[[#This Row],[Xs2]]+Competencia423[[#This Row],[Xs]])</f>
        <v>0</v>
      </c>
      <c r="K74" s="23">
        <f>Competencia423[[#This Row],[Puntaje Total Acumulado]]*100/$K$24</f>
        <v>0</v>
      </c>
      <c r="L74" s="5"/>
    </row>
    <row r="75" spans="2:12">
      <c r="B75" s="2"/>
      <c r="C75" s="4"/>
      <c r="D75" s="3"/>
      <c r="E75" s="4"/>
      <c r="F75" s="3"/>
      <c r="G75" s="4"/>
      <c r="H75" s="3"/>
      <c r="I75" s="4">
        <f t="shared" si="0"/>
        <v>0</v>
      </c>
      <c r="J75" s="23">
        <f>SUM(Competencia423[[#This Row],[Xs3]]+Competencia423[[#This Row],[Xs2]]+Competencia423[[#This Row],[Xs]])</f>
        <v>0</v>
      </c>
      <c r="K75" s="23">
        <f>Competencia423[[#This Row],[Puntaje Total Acumulado]]*100/$K$24</f>
        <v>0</v>
      </c>
      <c r="L75" s="5"/>
    </row>
    <row r="76" spans="2:12">
      <c r="B76" s="2"/>
      <c r="C76" s="4"/>
      <c r="D76" s="3"/>
      <c r="E76" s="4"/>
      <c r="F76" s="3"/>
      <c r="G76" s="4"/>
      <c r="H76" s="3"/>
      <c r="I76" s="4">
        <f t="shared" si="0"/>
        <v>0</v>
      </c>
      <c r="J76" s="23">
        <f>SUM(Competencia423[[#This Row],[Xs3]]+Competencia423[[#This Row],[Xs2]]+Competencia423[[#This Row],[Xs]])</f>
        <v>0</v>
      </c>
      <c r="K76" s="23">
        <f>Competencia423[[#This Row],[Puntaje Total Acumulado]]*100/$K$24</f>
        <v>0</v>
      </c>
      <c r="L76" s="5"/>
    </row>
    <row r="77" spans="2:12">
      <c r="B77" s="2"/>
      <c r="C77" s="4"/>
      <c r="D77" s="3"/>
      <c r="E77" s="4"/>
      <c r="F77" s="3"/>
      <c r="G77" s="4"/>
      <c r="H77" s="3"/>
      <c r="I77" s="4">
        <f t="shared" si="0"/>
        <v>0</v>
      </c>
      <c r="J77" s="23">
        <f>SUM(Competencia423[[#This Row],[Xs3]]+Competencia423[[#This Row],[Xs2]]+Competencia423[[#This Row],[Xs]])</f>
        <v>0</v>
      </c>
      <c r="K77" s="23">
        <f>Competencia423[[#This Row],[Puntaje Total Acumulado]]*100/$K$24</f>
        <v>0</v>
      </c>
      <c r="L77" s="5"/>
    </row>
    <row r="78" spans="2:12">
      <c r="B78" s="2"/>
      <c r="C78" s="4"/>
      <c r="D78" s="3"/>
      <c r="E78" s="4"/>
      <c r="F78" s="3"/>
      <c r="G78" s="4"/>
      <c r="H78" s="3"/>
      <c r="I78" s="4">
        <f t="shared" si="0"/>
        <v>0</v>
      </c>
      <c r="J78" s="23">
        <f>SUM(Competencia423[[#This Row],[Xs3]]+Competencia423[[#This Row],[Xs2]]+Competencia423[[#This Row],[Xs]])</f>
        <v>0</v>
      </c>
      <c r="K78" s="23">
        <f>Competencia423[[#This Row],[Puntaje Total Acumulado]]*100/$K$24</f>
        <v>0</v>
      </c>
      <c r="L78" s="5"/>
    </row>
    <row r="79" spans="2:12">
      <c r="B79" s="2"/>
      <c r="C79" s="4"/>
      <c r="D79" s="3"/>
      <c r="E79" s="4"/>
      <c r="F79" s="3"/>
      <c r="G79" s="4"/>
      <c r="H79" s="3"/>
      <c r="I79" s="4">
        <f t="shared" si="0"/>
        <v>0</v>
      </c>
      <c r="J79" s="23">
        <f>SUM(Competencia423[[#This Row],[Xs3]]+Competencia423[[#This Row],[Xs2]]+Competencia423[[#This Row],[Xs]])</f>
        <v>0</v>
      </c>
      <c r="K79" s="23">
        <f>Competencia423[[#This Row],[Puntaje Total Acumulado]]*100/$K$24</f>
        <v>0</v>
      </c>
      <c r="L79" s="5"/>
    </row>
    <row r="80" spans="2:12">
      <c r="B80" s="2"/>
      <c r="C80" s="4"/>
      <c r="D80" s="3"/>
      <c r="E80" s="4"/>
      <c r="F80" s="3"/>
      <c r="G80" s="4"/>
      <c r="H80" s="3"/>
      <c r="I80" s="4">
        <f t="shared" si="0"/>
        <v>0</v>
      </c>
      <c r="J80" s="23">
        <f>SUM(Competencia423[[#This Row],[Xs3]]+Competencia423[[#This Row],[Xs2]]+Competencia423[[#This Row],[Xs]])</f>
        <v>0</v>
      </c>
      <c r="K80" s="23">
        <f>Competencia423[[#This Row],[Puntaje Total Acumulado]]*100/$K$24</f>
        <v>0</v>
      </c>
      <c r="L80" s="5"/>
    </row>
    <row r="81" spans="2:12">
      <c r="B81" s="2"/>
      <c r="C81" s="4"/>
      <c r="D81" s="3"/>
      <c r="E81" s="4"/>
      <c r="F81" s="3"/>
      <c r="G81" s="4"/>
      <c r="H81" s="3"/>
      <c r="I81" s="4">
        <f t="shared" si="0"/>
        <v>0</v>
      </c>
      <c r="J81" s="23">
        <f>SUM(Competencia423[[#This Row],[Xs3]]+Competencia423[[#This Row],[Xs2]]+Competencia423[[#This Row],[Xs]])</f>
        <v>0</v>
      </c>
      <c r="K81" s="23">
        <f>Competencia423[[#This Row],[Puntaje Total Acumulado]]*100/$K$24</f>
        <v>0</v>
      </c>
      <c r="L81" s="5"/>
    </row>
    <row r="82" spans="2:12">
      <c r="B82" s="2"/>
      <c r="C82" s="4"/>
      <c r="D82" s="3"/>
      <c r="E82" s="4"/>
      <c r="F82" s="3"/>
      <c r="G82" s="4"/>
      <c r="H82" s="3"/>
      <c r="I82" s="4">
        <f t="shared" si="0"/>
        <v>0</v>
      </c>
      <c r="J82" s="23">
        <f>SUM(Competencia423[[#This Row],[Xs3]]+Competencia423[[#This Row],[Xs2]]+Competencia423[[#This Row],[Xs]])</f>
        <v>0</v>
      </c>
      <c r="K82" s="23">
        <f>Competencia423[[#This Row],[Puntaje Total Acumulado]]*100/$K$24</f>
        <v>0</v>
      </c>
      <c r="L82" s="5"/>
    </row>
    <row r="83" spans="2:12">
      <c r="B83" s="2"/>
      <c r="C83" s="4"/>
      <c r="D83" s="3"/>
      <c r="E83" s="4"/>
      <c r="F83" s="3"/>
      <c r="G83" s="4"/>
      <c r="H83" s="3"/>
      <c r="I83" s="4">
        <f t="shared" si="0"/>
        <v>0</v>
      </c>
      <c r="J83" s="23">
        <f>SUM(Competencia423[[#This Row],[Xs3]]+Competencia423[[#This Row],[Xs2]]+Competencia423[[#This Row],[Xs]])</f>
        <v>0</v>
      </c>
      <c r="K83" s="23">
        <f>Competencia423[[#This Row],[Puntaje Total Acumulado]]*100/$K$24</f>
        <v>0</v>
      </c>
      <c r="L83" s="5"/>
    </row>
    <row r="84" spans="2:12">
      <c r="B84" s="2"/>
      <c r="C84" s="4"/>
      <c r="D84" s="3"/>
      <c r="E84" s="4"/>
      <c r="F84" s="3"/>
      <c r="G84" s="4"/>
      <c r="H84" s="3"/>
      <c r="I84" s="4">
        <f t="shared" si="0"/>
        <v>0</v>
      </c>
      <c r="J84" s="23">
        <f>SUM(Competencia423[[#This Row],[Xs3]]+Competencia423[[#This Row],[Xs2]]+Competencia423[[#This Row],[Xs]])</f>
        <v>0</v>
      </c>
      <c r="K84" s="23">
        <f>Competencia423[[#This Row],[Puntaje Total Acumulado]]*100/$K$24</f>
        <v>0</v>
      </c>
      <c r="L84" s="5"/>
    </row>
    <row r="85" spans="2:12">
      <c r="B85" s="2"/>
      <c r="C85" s="4"/>
      <c r="D85" s="3"/>
      <c r="E85" s="4"/>
      <c r="F85" s="3"/>
      <c r="G85" s="4"/>
      <c r="H85" s="3"/>
      <c r="I85" s="4">
        <f t="shared" si="0"/>
        <v>0</v>
      </c>
      <c r="J85" s="23">
        <f>SUM(Competencia423[[#This Row],[Xs3]]+Competencia423[[#This Row],[Xs2]]+Competencia423[[#This Row],[Xs]])</f>
        <v>0</v>
      </c>
      <c r="K85" s="23">
        <f>Competencia423[[#This Row],[Puntaje Total Acumulado]]*100/$K$24</f>
        <v>0</v>
      </c>
      <c r="L85" s="5"/>
    </row>
    <row r="86" spans="2:12">
      <c r="B86" s="6"/>
      <c r="C86" s="8"/>
      <c r="D86" s="7"/>
      <c r="E86" s="8"/>
      <c r="F86" s="7"/>
      <c r="G86" s="8"/>
      <c r="H86" s="7"/>
      <c r="I86" s="8">
        <f t="shared" si="0"/>
        <v>0</v>
      </c>
      <c r="J86" s="25">
        <f>SUM(Competencia423[[#This Row],[Xs3]]+Competencia423[[#This Row],[Xs2]]+Competencia423[[#This Row],[Xs]])</f>
        <v>0</v>
      </c>
      <c r="K86" s="25">
        <f>Competencia423[[#This Row],[Puntaje Total Acumulado]]*100/$K$24</f>
        <v>0</v>
      </c>
      <c r="L86" s="9"/>
    </row>
  </sheetData>
  <mergeCells count="6">
    <mergeCell ref="E3:L5"/>
    <mergeCell ref="G8:H8"/>
    <mergeCell ref="G9:H9"/>
    <mergeCell ref="G10:H10"/>
    <mergeCell ref="G12:H12"/>
    <mergeCell ref="G14:H14"/>
  </mergeCells>
  <pageMargins left="0.7" right="0.7" top="0.75" bottom="0.75" header="0.3" footer="0.3"/>
  <pageSetup scale="43" orientation="landscape" horizontalDpi="0" verticalDpi="0" copies="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8E0C-F320-4249-9719-1D981AB0A9F1}">
  <sheetPr>
    <pageSetUpPr fitToPage="1"/>
  </sheetPr>
  <dimension ref="A3:L86"/>
  <sheetViews>
    <sheetView zoomScale="50" zoomScaleNormal="50" workbookViewId="0">
      <selection activeCell="R28" sqref="R28"/>
    </sheetView>
  </sheetViews>
  <sheetFormatPr baseColWidth="10" defaultRowHeight="16"/>
  <cols>
    <col min="2" max="2" width="65" customWidth="1"/>
    <col min="3" max="3" width="21.83203125" style="1" customWidth="1"/>
    <col min="4" max="4" width="9.33203125" bestFit="1" customWidth="1"/>
    <col min="5" max="5" width="26.1640625" style="1" bestFit="1" customWidth="1"/>
    <col min="6" max="6" width="12.6640625" customWidth="1"/>
    <col min="7" max="7" width="21.83203125" style="1" customWidth="1"/>
    <col min="8" max="8" width="12.6640625" customWidth="1"/>
    <col min="9" max="9" width="31.33203125" bestFit="1" customWidth="1"/>
    <col min="10" max="11" width="31.33203125" customWidth="1"/>
    <col min="12" max="12" width="54.1640625" customWidth="1"/>
  </cols>
  <sheetData>
    <row r="3" spans="5:12">
      <c r="E3" s="19" t="s">
        <v>9</v>
      </c>
      <c r="F3" s="19"/>
      <c r="G3" s="19"/>
      <c r="H3" s="19"/>
      <c r="I3" s="19"/>
      <c r="J3" s="19"/>
      <c r="K3" s="19"/>
      <c r="L3" s="19"/>
    </row>
    <row r="4" spans="5:12" ht="16" customHeight="1">
      <c r="E4" s="19"/>
      <c r="F4" s="19"/>
      <c r="G4" s="19"/>
      <c r="H4" s="19"/>
      <c r="I4" s="19"/>
      <c r="J4" s="19"/>
      <c r="K4" s="19"/>
      <c r="L4" s="19"/>
    </row>
    <row r="5" spans="5:12">
      <c r="E5" s="19"/>
      <c r="F5" s="19"/>
      <c r="G5" s="19"/>
      <c r="H5" s="19"/>
      <c r="I5" s="19"/>
      <c r="J5" s="19"/>
      <c r="K5" s="19"/>
      <c r="L5" s="19"/>
    </row>
    <row r="6" spans="5:12">
      <c r="I6" s="1"/>
      <c r="J6" s="1"/>
      <c r="K6" s="1"/>
    </row>
    <row r="7" spans="5:12">
      <c r="I7" s="1"/>
      <c r="J7" s="1"/>
      <c r="K7" s="1"/>
    </row>
    <row r="8" spans="5:12" ht="35" customHeight="1">
      <c r="E8" s="13" t="s">
        <v>10</v>
      </c>
      <c r="F8" s="14"/>
      <c r="G8" s="20" t="s">
        <v>15</v>
      </c>
      <c r="H8" s="20"/>
      <c r="I8" s="1"/>
      <c r="J8" s="1"/>
      <c r="K8" s="1"/>
    </row>
    <row r="9" spans="5:12" ht="35" customHeight="1">
      <c r="E9" s="13" t="s">
        <v>5</v>
      </c>
      <c r="F9" s="14"/>
      <c r="G9" s="20" t="s">
        <v>16</v>
      </c>
      <c r="H9" s="20"/>
      <c r="I9" s="1"/>
      <c r="J9" s="1"/>
      <c r="K9" s="1"/>
    </row>
    <row r="10" spans="5:12" ht="35" customHeight="1">
      <c r="E10" s="13" t="s">
        <v>8</v>
      </c>
      <c r="F10" s="14"/>
      <c r="G10" s="20" t="s">
        <v>17</v>
      </c>
      <c r="H10" s="20"/>
      <c r="I10" s="1"/>
      <c r="J10" s="1"/>
      <c r="K10" s="1"/>
    </row>
    <row r="11" spans="5:12" ht="35" customHeight="1">
      <c r="E11" s="15"/>
      <c r="F11" s="14"/>
      <c r="G11" s="15"/>
      <c r="H11" s="14"/>
      <c r="I11" s="1"/>
      <c r="J11" s="1"/>
      <c r="K11" s="1"/>
    </row>
    <row r="12" spans="5:12" ht="35" customHeight="1">
      <c r="E12" s="13" t="s">
        <v>6</v>
      </c>
      <c r="F12" s="14"/>
      <c r="G12" s="20" t="s">
        <v>18</v>
      </c>
      <c r="H12" s="20"/>
      <c r="I12" s="1"/>
      <c r="J12" s="1"/>
      <c r="K12" s="1"/>
    </row>
    <row r="13" spans="5:12" ht="35" customHeight="1">
      <c r="E13" s="15"/>
      <c r="F13" s="14"/>
      <c r="G13" s="15"/>
      <c r="H13" s="14"/>
      <c r="I13" s="1"/>
      <c r="J13" s="1"/>
      <c r="K13" s="1"/>
    </row>
    <row r="14" spans="5:12" ht="35" customHeight="1">
      <c r="E14" s="13" t="s">
        <v>7</v>
      </c>
      <c r="F14" s="14"/>
      <c r="G14" s="18" t="s">
        <v>30</v>
      </c>
      <c r="H14" s="18"/>
      <c r="I14" s="1"/>
      <c r="J14" s="1"/>
      <c r="K14" s="1"/>
    </row>
    <row r="15" spans="5:12">
      <c r="I15" s="1"/>
      <c r="J15" s="1"/>
      <c r="K15" s="1"/>
    </row>
    <row r="16" spans="5:12">
      <c r="I16" s="1"/>
      <c r="J16" s="1"/>
      <c r="K16" s="1"/>
    </row>
    <row r="17" spans="1:12">
      <c r="I17" s="1"/>
      <c r="J17" s="1"/>
      <c r="K17" s="1"/>
    </row>
    <row r="18" spans="1:12">
      <c r="I18" s="1"/>
      <c r="J18" s="1"/>
      <c r="K18" s="1"/>
    </row>
    <row r="19" spans="1:12">
      <c r="I19" s="1"/>
      <c r="J19" s="1"/>
      <c r="K19" s="1"/>
    </row>
    <row r="20" spans="1:12">
      <c r="I20" s="1"/>
      <c r="J20" s="1"/>
      <c r="K20" s="1"/>
    </row>
    <row r="21" spans="1:12">
      <c r="I21" s="1"/>
      <c r="J21" s="1"/>
      <c r="K21" s="1"/>
    </row>
    <row r="22" spans="1:12">
      <c r="I22" s="1"/>
      <c r="J22" s="1"/>
      <c r="K22" s="1"/>
    </row>
    <row r="23" spans="1:12">
      <c r="I23" s="1"/>
      <c r="J23" s="1"/>
      <c r="K23" s="1"/>
    </row>
    <row r="24" spans="1:12" hidden="1">
      <c r="I24" s="1"/>
      <c r="J24" s="1"/>
      <c r="K24" s="1">
        <f>I28</f>
        <v>726</v>
      </c>
    </row>
    <row r="25" spans="1:12" ht="45" customHeight="1">
      <c r="B25" s="16" t="s">
        <v>14</v>
      </c>
      <c r="C25" s="10" t="s">
        <v>11</v>
      </c>
      <c r="D25" s="11" t="s">
        <v>0</v>
      </c>
      <c r="E25" s="10" t="s">
        <v>12</v>
      </c>
      <c r="F25" s="11" t="s">
        <v>3</v>
      </c>
      <c r="G25" s="10" t="s">
        <v>13</v>
      </c>
      <c r="H25" s="11" t="s">
        <v>4</v>
      </c>
      <c r="I25" s="11" t="s">
        <v>1</v>
      </c>
      <c r="J25" s="12" t="s">
        <v>20</v>
      </c>
      <c r="K25" s="12" t="s">
        <v>21</v>
      </c>
      <c r="L25" s="12" t="s">
        <v>2</v>
      </c>
    </row>
    <row r="26" spans="1:12" hidden="1">
      <c r="B26" s="2"/>
      <c r="C26" s="4">
        <v>0</v>
      </c>
      <c r="D26" s="3"/>
      <c r="E26" s="4">
        <v>0</v>
      </c>
      <c r="F26" s="3"/>
      <c r="G26" s="4">
        <v>2500</v>
      </c>
      <c r="H26" s="3"/>
      <c r="I26" s="4">
        <f t="shared" ref="I26:I86" si="0">SUM(C26,E26,G26)</f>
        <v>2500</v>
      </c>
      <c r="J26" s="23">
        <f>SUM(Competencia42[[#This Row],[Xs3]]+Competencia42[[#This Row],[Xs2]]+Competencia42[[#This Row],[Xs]])</f>
        <v>0</v>
      </c>
      <c r="K26" s="23">
        <f>Competencia42[[#This Row],[Puntaje Total Acumulado]]*100/$K$24</f>
        <v>344.3526170798898</v>
      </c>
      <c r="L26" s="5"/>
    </row>
    <row r="27" spans="1:12" hidden="1">
      <c r="B27" s="2"/>
      <c r="C27" s="4">
        <v>0</v>
      </c>
      <c r="D27" s="3"/>
      <c r="E27" s="4">
        <v>0</v>
      </c>
      <c r="F27" s="3"/>
      <c r="G27" s="4">
        <v>0</v>
      </c>
      <c r="H27" s="3"/>
      <c r="I27" s="4">
        <f t="shared" si="0"/>
        <v>0</v>
      </c>
      <c r="J27" s="23">
        <f>SUM(Competencia42[[#This Row],[Xs3]]+Competencia42[[#This Row],[Xs2]]+Competencia42[[#This Row],[Xs]])</f>
        <v>0</v>
      </c>
      <c r="K27" s="23">
        <f>Competencia42[[#This Row],[Puntaje Total Acumulado]]*100/$K$24</f>
        <v>0</v>
      </c>
      <c r="L27" s="5"/>
    </row>
    <row r="28" spans="1:12" ht="45" customHeight="1">
      <c r="A28" s="17">
        <v>1</v>
      </c>
      <c r="B28" s="21" t="s">
        <v>19</v>
      </c>
      <c r="C28" s="17">
        <v>245</v>
      </c>
      <c r="D28" s="17">
        <v>7</v>
      </c>
      <c r="E28" s="17">
        <v>243</v>
      </c>
      <c r="F28" s="17">
        <v>6</v>
      </c>
      <c r="G28" s="17">
        <v>238</v>
      </c>
      <c r="H28" s="17">
        <v>7</v>
      </c>
      <c r="I28" s="22">
        <f t="shared" si="0"/>
        <v>726</v>
      </c>
      <c r="J28" s="24">
        <f>SUM(Competencia42[[#This Row],[Xs3]]+Competencia42[[#This Row],[Xs2]]+Competencia42[[#This Row],[Xs]])</f>
        <v>20</v>
      </c>
      <c r="K28" s="26">
        <f>Competencia42[[#This Row],[Puntaje Total Acumulado]]*100/$K$24</f>
        <v>100</v>
      </c>
      <c r="L28" s="5"/>
    </row>
    <row r="29" spans="1:12" ht="45" customHeight="1">
      <c r="A29" s="17">
        <v>2</v>
      </c>
      <c r="B29" s="21" t="s">
        <v>23</v>
      </c>
      <c r="C29" s="17">
        <v>235</v>
      </c>
      <c r="D29" s="17">
        <v>1</v>
      </c>
      <c r="E29" s="17">
        <v>231</v>
      </c>
      <c r="F29" s="17">
        <v>4</v>
      </c>
      <c r="G29" s="17">
        <v>240</v>
      </c>
      <c r="H29" s="17">
        <v>5</v>
      </c>
      <c r="I29" s="22">
        <f t="shared" si="0"/>
        <v>706</v>
      </c>
      <c r="J29" s="24">
        <f>SUM(Competencia42[[#This Row],[Xs3]]+Competencia42[[#This Row],[Xs2]]+Competencia42[[#This Row],[Xs]])</f>
        <v>10</v>
      </c>
      <c r="K29" s="26">
        <f>Competencia42[[#This Row],[Puntaje Total Acumulado]]*100/$K$24</f>
        <v>97.245179063360879</v>
      </c>
      <c r="L29" s="5"/>
    </row>
    <row r="30" spans="1:12" ht="45" customHeight="1">
      <c r="A30" s="17">
        <v>3</v>
      </c>
      <c r="B30" s="21" t="s">
        <v>25</v>
      </c>
      <c r="C30" s="22">
        <v>237</v>
      </c>
      <c r="D30" s="17">
        <v>3</v>
      </c>
      <c r="E30" s="22">
        <v>232</v>
      </c>
      <c r="F30" s="17">
        <v>5</v>
      </c>
      <c r="G30" s="22">
        <v>234</v>
      </c>
      <c r="H30" s="17">
        <v>6</v>
      </c>
      <c r="I30" s="22">
        <f t="shared" si="0"/>
        <v>703</v>
      </c>
      <c r="J30" s="24">
        <f>SUM(Competencia42[[#This Row],[Xs3]]+Competencia42[[#This Row],[Xs2]]+Competencia42[[#This Row],[Xs]])</f>
        <v>14</v>
      </c>
      <c r="K30" s="26">
        <f>Competencia42[[#This Row],[Puntaje Total Acumulado]]*100/$K$24</f>
        <v>96.831955922865021</v>
      </c>
      <c r="L30" s="5"/>
    </row>
    <row r="31" spans="1:12" ht="45" customHeight="1">
      <c r="A31" s="17">
        <v>4</v>
      </c>
      <c r="B31" s="21" t="s">
        <v>26</v>
      </c>
      <c r="C31" s="22">
        <v>230</v>
      </c>
      <c r="D31" s="17">
        <v>2</v>
      </c>
      <c r="E31" s="22">
        <v>232</v>
      </c>
      <c r="F31" s="17">
        <v>2</v>
      </c>
      <c r="G31" s="22">
        <v>234</v>
      </c>
      <c r="H31" s="17">
        <v>3</v>
      </c>
      <c r="I31" s="22">
        <f t="shared" si="0"/>
        <v>696</v>
      </c>
      <c r="J31" s="24">
        <f>SUM(Competencia42[[#This Row],[Xs3]]+Competencia42[[#This Row],[Xs2]]+Competencia42[[#This Row],[Xs]])</f>
        <v>7</v>
      </c>
      <c r="K31" s="26">
        <f>Competencia42[[#This Row],[Puntaje Total Acumulado]]*100/$K$24</f>
        <v>95.867768595041326</v>
      </c>
      <c r="L31" s="5"/>
    </row>
    <row r="32" spans="1:12" ht="45" customHeight="1">
      <c r="A32" s="17">
        <v>5</v>
      </c>
      <c r="B32" s="21" t="s">
        <v>27</v>
      </c>
      <c r="C32" s="22">
        <v>201</v>
      </c>
      <c r="D32" s="17">
        <v>1</v>
      </c>
      <c r="E32" s="22">
        <v>237</v>
      </c>
      <c r="F32" s="17">
        <v>6</v>
      </c>
      <c r="G32" s="22">
        <v>236</v>
      </c>
      <c r="H32" s="17">
        <v>3</v>
      </c>
      <c r="I32" s="22">
        <f t="shared" si="0"/>
        <v>674</v>
      </c>
      <c r="J32" s="24">
        <f>SUM(Competencia42[[#This Row],[Xs3]]+Competencia42[[#This Row],[Xs2]]+Competencia42[[#This Row],[Xs]])</f>
        <v>10</v>
      </c>
      <c r="K32" s="26">
        <f>Competencia42[[#This Row],[Puntaje Total Acumulado]]*100/$K$24</f>
        <v>92.837465564738295</v>
      </c>
      <c r="L32" s="5"/>
    </row>
    <row r="33" spans="1:12" ht="45" customHeight="1">
      <c r="A33" s="17">
        <v>6</v>
      </c>
      <c r="B33" s="21" t="s">
        <v>28</v>
      </c>
      <c r="C33" s="22">
        <v>202</v>
      </c>
      <c r="D33" s="17">
        <v>1</v>
      </c>
      <c r="E33" s="22">
        <v>227</v>
      </c>
      <c r="F33" s="17">
        <v>1</v>
      </c>
      <c r="G33" s="22">
        <v>228</v>
      </c>
      <c r="H33" s="17">
        <v>3</v>
      </c>
      <c r="I33" s="22">
        <f t="shared" si="0"/>
        <v>657</v>
      </c>
      <c r="J33" s="24">
        <f>SUM(Competencia42[[#This Row],[Xs3]]+Competencia42[[#This Row],[Xs2]]+Competencia42[[#This Row],[Xs]])</f>
        <v>5</v>
      </c>
      <c r="K33" s="26">
        <f>Competencia42[[#This Row],[Puntaje Total Acumulado]]*100/$K$24</f>
        <v>90.495867768595048</v>
      </c>
      <c r="L33" s="5"/>
    </row>
    <row r="34" spans="1:12" ht="45" customHeight="1">
      <c r="A34" s="17">
        <v>7</v>
      </c>
      <c r="B34" s="21" t="s">
        <v>29</v>
      </c>
      <c r="C34" s="22">
        <v>212</v>
      </c>
      <c r="D34" s="17">
        <v>1</v>
      </c>
      <c r="E34" s="22">
        <v>172</v>
      </c>
      <c r="F34" s="17">
        <v>1</v>
      </c>
      <c r="G34" s="22">
        <v>211</v>
      </c>
      <c r="H34" s="17">
        <v>2</v>
      </c>
      <c r="I34" s="22">
        <f t="shared" si="0"/>
        <v>595</v>
      </c>
      <c r="J34" s="24">
        <f>SUM(Competencia42[[#This Row],[Xs3]]+Competencia42[[#This Row],[Xs2]]+Competencia42[[#This Row],[Xs]])</f>
        <v>4</v>
      </c>
      <c r="K34" s="26">
        <f>Competencia42[[#This Row],[Puntaje Total Acumulado]]*100/$K$24</f>
        <v>81.955922865013775</v>
      </c>
      <c r="L34" s="5"/>
    </row>
    <row r="35" spans="1:12" ht="45" customHeight="1">
      <c r="A35" s="17">
        <v>8</v>
      </c>
      <c r="B35" s="21"/>
      <c r="C35" s="22"/>
      <c r="D35" s="17"/>
      <c r="E35" s="22"/>
      <c r="F35" s="17"/>
      <c r="G35" s="22"/>
      <c r="H35" s="17"/>
      <c r="I35" s="4">
        <f t="shared" si="0"/>
        <v>0</v>
      </c>
      <c r="J35" s="23">
        <f>SUM(Competencia42[[#This Row],[Xs3]]+Competencia42[[#This Row],[Xs2]]+Competencia42[[#This Row],[Xs]])</f>
        <v>0</v>
      </c>
      <c r="K35" s="23">
        <f>Competencia42[[#This Row],[Puntaje Total Acumulado]]*100/$K$24</f>
        <v>0</v>
      </c>
      <c r="L35" s="5"/>
    </row>
    <row r="36" spans="1:12" ht="45" customHeight="1">
      <c r="A36" s="17">
        <v>9</v>
      </c>
      <c r="B36" s="21"/>
      <c r="C36" s="22"/>
      <c r="D36" s="17"/>
      <c r="E36" s="22"/>
      <c r="F36" s="17"/>
      <c r="G36" s="22"/>
      <c r="H36" s="17"/>
      <c r="I36" s="4">
        <f t="shared" si="0"/>
        <v>0</v>
      </c>
      <c r="J36" s="23">
        <f>SUM(Competencia42[[#This Row],[Xs3]]+Competencia42[[#This Row],[Xs2]]+Competencia42[[#This Row],[Xs]])</f>
        <v>0</v>
      </c>
      <c r="K36" s="23">
        <f>Competencia42[[#This Row],[Puntaje Total Acumulado]]*100/$K$24</f>
        <v>0</v>
      </c>
      <c r="L36" s="5"/>
    </row>
    <row r="37" spans="1:12" ht="45" customHeight="1">
      <c r="A37" s="17">
        <v>10</v>
      </c>
      <c r="B37" s="21"/>
      <c r="C37" s="22"/>
      <c r="D37" s="17"/>
      <c r="E37" s="22"/>
      <c r="F37" s="17"/>
      <c r="G37" s="22"/>
      <c r="H37" s="17"/>
      <c r="I37" s="4">
        <f t="shared" si="0"/>
        <v>0</v>
      </c>
      <c r="J37" s="23">
        <f>SUM(Competencia42[[#This Row],[Xs3]]+Competencia42[[#This Row],[Xs2]]+Competencia42[[#This Row],[Xs]])</f>
        <v>0</v>
      </c>
      <c r="K37" s="23">
        <f>Competencia42[[#This Row],[Puntaje Total Acumulado]]*100/$K$24</f>
        <v>0</v>
      </c>
      <c r="L37" s="5"/>
    </row>
    <row r="38" spans="1:12" ht="45" customHeight="1">
      <c r="A38" s="17">
        <v>11</v>
      </c>
      <c r="B38" s="21"/>
      <c r="C38" s="22"/>
      <c r="D38" s="17"/>
      <c r="E38" s="22"/>
      <c r="F38" s="17"/>
      <c r="G38" s="22"/>
      <c r="H38" s="17"/>
      <c r="I38" s="4">
        <f t="shared" si="0"/>
        <v>0</v>
      </c>
      <c r="J38" s="23">
        <f>SUM(Competencia42[[#This Row],[Xs3]]+Competencia42[[#This Row],[Xs2]]+Competencia42[[#This Row],[Xs]])</f>
        <v>0</v>
      </c>
      <c r="K38" s="23">
        <f>Competencia42[[#This Row],[Puntaje Total Acumulado]]*100/$K$24</f>
        <v>0</v>
      </c>
      <c r="L38" s="5"/>
    </row>
    <row r="39" spans="1:12" ht="45" customHeight="1">
      <c r="A39" s="17">
        <v>12</v>
      </c>
      <c r="B39" s="21"/>
      <c r="C39" s="22"/>
      <c r="D39" s="17"/>
      <c r="E39" s="22"/>
      <c r="F39" s="17"/>
      <c r="G39" s="22"/>
      <c r="H39" s="17"/>
      <c r="I39" s="4">
        <f t="shared" si="0"/>
        <v>0</v>
      </c>
      <c r="J39" s="23">
        <f>SUM(Competencia42[[#This Row],[Xs3]]+Competencia42[[#This Row],[Xs2]]+Competencia42[[#This Row],[Xs]])</f>
        <v>0</v>
      </c>
      <c r="K39" s="23">
        <f>Competencia42[[#This Row],[Puntaje Total Acumulado]]*100/$K$24</f>
        <v>0</v>
      </c>
      <c r="L39" s="5"/>
    </row>
    <row r="40" spans="1:12" ht="45" customHeight="1">
      <c r="A40" s="17">
        <v>13</v>
      </c>
      <c r="B40" s="21"/>
      <c r="C40" s="22"/>
      <c r="D40" s="17"/>
      <c r="E40" s="22"/>
      <c r="F40" s="17"/>
      <c r="G40" s="22"/>
      <c r="H40" s="17"/>
      <c r="I40" s="4">
        <f t="shared" si="0"/>
        <v>0</v>
      </c>
      <c r="J40" s="23">
        <f>SUM(Competencia42[[#This Row],[Xs3]]+Competencia42[[#This Row],[Xs2]]+Competencia42[[#This Row],[Xs]])</f>
        <v>0</v>
      </c>
      <c r="K40" s="23">
        <f>Competencia42[[#This Row],[Puntaje Total Acumulado]]*100/$K$24</f>
        <v>0</v>
      </c>
      <c r="L40" s="5"/>
    </row>
    <row r="41" spans="1:12" ht="45" customHeight="1">
      <c r="A41" s="17">
        <v>14</v>
      </c>
      <c r="B41" s="21"/>
      <c r="C41" s="22"/>
      <c r="D41" s="17"/>
      <c r="E41" s="22"/>
      <c r="F41" s="17"/>
      <c r="G41" s="22"/>
      <c r="H41" s="17"/>
      <c r="I41" s="4">
        <f t="shared" si="0"/>
        <v>0</v>
      </c>
      <c r="J41" s="23">
        <f>SUM(Competencia42[[#This Row],[Xs3]]+Competencia42[[#This Row],[Xs2]]+Competencia42[[#This Row],[Xs]])</f>
        <v>0</v>
      </c>
      <c r="K41" s="23">
        <f>Competencia42[[#This Row],[Puntaje Total Acumulado]]*100/$K$24</f>
        <v>0</v>
      </c>
      <c r="L41" s="5"/>
    </row>
    <row r="42" spans="1:12" ht="45" customHeight="1">
      <c r="A42" s="17">
        <v>15</v>
      </c>
      <c r="B42" s="21"/>
      <c r="C42" s="22"/>
      <c r="D42" s="17"/>
      <c r="E42" s="22"/>
      <c r="F42" s="17"/>
      <c r="G42" s="22"/>
      <c r="H42" s="17"/>
      <c r="I42" s="4">
        <f t="shared" si="0"/>
        <v>0</v>
      </c>
      <c r="J42" s="23">
        <f>SUM(Competencia42[[#This Row],[Xs3]]+Competencia42[[#This Row],[Xs2]]+Competencia42[[#This Row],[Xs]])</f>
        <v>0</v>
      </c>
      <c r="K42" s="23">
        <f>Competencia42[[#This Row],[Puntaje Total Acumulado]]*100/$K$24</f>
        <v>0</v>
      </c>
      <c r="L42" s="5"/>
    </row>
    <row r="43" spans="1:12" ht="25" customHeight="1">
      <c r="B43" s="2"/>
      <c r="C43" s="4"/>
      <c r="D43" s="3"/>
      <c r="E43" s="4"/>
      <c r="F43" s="3"/>
      <c r="G43" s="4"/>
      <c r="H43" s="3"/>
      <c r="I43" s="4">
        <f t="shared" si="0"/>
        <v>0</v>
      </c>
      <c r="J43" s="23">
        <f>SUM(Competencia42[[#This Row],[Xs3]]+Competencia42[[#This Row],[Xs2]]+Competencia42[[#This Row],[Xs]])</f>
        <v>0</v>
      </c>
      <c r="K43" s="23">
        <f>Competencia42[[#This Row],[Puntaje Total Acumulado]]*100/$K$24</f>
        <v>0</v>
      </c>
      <c r="L43" s="5"/>
    </row>
    <row r="44" spans="1:12" ht="25" customHeight="1">
      <c r="B44" s="2"/>
      <c r="C44" s="4"/>
      <c r="D44" s="3"/>
      <c r="E44" s="4"/>
      <c r="F44" s="3"/>
      <c r="G44" s="4"/>
      <c r="H44" s="3"/>
      <c r="I44" s="4">
        <f t="shared" si="0"/>
        <v>0</v>
      </c>
      <c r="J44" s="23">
        <f>SUM(Competencia42[[#This Row],[Xs3]]+Competencia42[[#This Row],[Xs2]]+Competencia42[[#This Row],[Xs]])</f>
        <v>0</v>
      </c>
      <c r="K44" s="23">
        <f>Competencia42[[#This Row],[Puntaje Total Acumulado]]*100/$K$24</f>
        <v>0</v>
      </c>
      <c r="L44" s="5"/>
    </row>
    <row r="45" spans="1:12" ht="25" customHeight="1">
      <c r="B45" s="2"/>
      <c r="C45" s="4"/>
      <c r="D45" s="3"/>
      <c r="E45" s="4"/>
      <c r="F45" s="3"/>
      <c r="G45" s="4"/>
      <c r="H45" s="3"/>
      <c r="I45" s="4">
        <f t="shared" si="0"/>
        <v>0</v>
      </c>
      <c r="J45" s="23">
        <f>SUM(Competencia42[[#This Row],[Xs3]]+Competencia42[[#This Row],[Xs2]]+Competencia42[[#This Row],[Xs]])</f>
        <v>0</v>
      </c>
      <c r="K45" s="23">
        <f>Competencia42[[#This Row],[Puntaje Total Acumulado]]*100/$K$24</f>
        <v>0</v>
      </c>
      <c r="L45" s="5"/>
    </row>
    <row r="46" spans="1:12" ht="25" customHeight="1">
      <c r="B46" s="2"/>
      <c r="C46" s="4"/>
      <c r="D46" s="3"/>
      <c r="E46" s="4"/>
      <c r="F46" s="3"/>
      <c r="G46" s="4"/>
      <c r="H46" s="3"/>
      <c r="I46" s="4">
        <f t="shared" si="0"/>
        <v>0</v>
      </c>
      <c r="J46" s="23">
        <f>SUM(Competencia42[[#This Row],[Xs3]]+Competencia42[[#This Row],[Xs2]]+Competencia42[[#This Row],[Xs]])</f>
        <v>0</v>
      </c>
      <c r="K46" s="23">
        <f>Competencia42[[#This Row],[Puntaje Total Acumulado]]*100/$K$24</f>
        <v>0</v>
      </c>
      <c r="L46" s="5"/>
    </row>
    <row r="47" spans="1:12" ht="25" customHeight="1">
      <c r="B47" s="2"/>
      <c r="C47" s="4"/>
      <c r="D47" s="3"/>
      <c r="E47" s="4"/>
      <c r="F47" s="3"/>
      <c r="G47" s="4"/>
      <c r="H47" s="3"/>
      <c r="I47" s="4">
        <f t="shared" si="0"/>
        <v>0</v>
      </c>
      <c r="J47" s="23">
        <f>SUM(Competencia42[[#This Row],[Xs3]]+Competencia42[[#This Row],[Xs2]]+Competencia42[[#This Row],[Xs]])</f>
        <v>0</v>
      </c>
      <c r="K47" s="23">
        <f>Competencia42[[#This Row],[Puntaje Total Acumulado]]*100/$K$24</f>
        <v>0</v>
      </c>
      <c r="L47" s="5"/>
    </row>
    <row r="48" spans="1:12" ht="25" customHeight="1">
      <c r="B48" s="2"/>
      <c r="C48" s="4"/>
      <c r="D48" s="3"/>
      <c r="E48" s="4"/>
      <c r="F48" s="3"/>
      <c r="G48" s="4"/>
      <c r="H48" s="3"/>
      <c r="I48" s="4">
        <f t="shared" si="0"/>
        <v>0</v>
      </c>
      <c r="J48" s="23">
        <f>SUM(Competencia42[[#This Row],[Xs3]]+Competencia42[[#This Row],[Xs2]]+Competencia42[[#This Row],[Xs]])</f>
        <v>0</v>
      </c>
      <c r="K48" s="23">
        <f>Competencia42[[#This Row],[Puntaje Total Acumulado]]*100/$K$24</f>
        <v>0</v>
      </c>
      <c r="L48" s="5"/>
    </row>
    <row r="49" spans="2:12">
      <c r="B49" s="2"/>
      <c r="C49" s="4"/>
      <c r="D49" s="3"/>
      <c r="E49" s="4"/>
      <c r="F49" s="3"/>
      <c r="G49" s="4"/>
      <c r="H49" s="3"/>
      <c r="I49" s="4">
        <f t="shared" si="0"/>
        <v>0</v>
      </c>
      <c r="J49" s="23">
        <f>SUM(Competencia42[[#This Row],[Xs3]]+Competencia42[[#This Row],[Xs2]]+Competencia42[[#This Row],[Xs]])</f>
        <v>0</v>
      </c>
      <c r="K49" s="23">
        <f>Competencia42[[#This Row],[Puntaje Total Acumulado]]*100/$K$24</f>
        <v>0</v>
      </c>
      <c r="L49" s="5"/>
    </row>
    <row r="50" spans="2:12">
      <c r="B50" s="2"/>
      <c r="C50" s="4"/>
      <c r="D50" s="3"/>
      <c r="E50" s="4"/>
      <c r="F50" s="3"/>
      <c r="G50" s="4"/>
      <c r="H50" s="3"/>
      <c r="I50" s="4">
        <f t="shared" si="0"/>
        <v>0</v>
      </c>
      <c r="J50" s="23">
        <f>SUM(Competencia42[[#This Row],[Xs3]]+Competencia42[[#This Row],[Xs2]]+Competencia42[[#This Row],[Xs]])</f>
        <v>0</v>
      </c>
      <c r="K50" s="23">
        <f>Competencia42[[#This Row],[Puntaje Total Acumulado]]*100/$K$24</f>
        <v>0</v>
      </c>
      <c r="L50" s="5"/>
    </row>
    <row r="51" spans="2:12">
      <c r="B51" s="2"/>
      <c r="C51" s="4"/>
      <c r="D51" s="3"/>
      <c r="E51" s="4"/>
      <c r="F51" s="3"/>
      <c r="G51" s="4"/>
      <c r="H51" s="3"/>
      <c r="I51" s="4">
        <f t="shared" si="0"/>
        <v>0</v>
      </c>
      <c r="J51" s="23">
        <f>SUM(Competencia42[[#This Row],[Xs3]]+Competencia42[[#This Row],[Xs2]]+Competencia42[[#This Row],[Xs]])</f>
        <v>0</v>
      </c>
      <c r="K51" s="23">
        <f>Competencia42[[#This Row],[Puntaje Total Acumulado]]*100/$K$24</f>
        <v>0</v>
      </c>
      <c r="L51" s="5"/>
    </row>
    <row r="52" spans="2:12">
      <c r="B52" s="2"/>
      <c r="C52" s="4"/>
      <c r="D52" s="3"/>
      <c r="E52" s="4"/>
      <c r="F52" s="3"/>
      <c r="G52" s="4"/>
      <c r="H52" s="3"/>
      <c r="I52" s="4">
        <f t="shared" si="0"/>
        <v>0</v>
      </c>
      <c r="J52" s="23">
        <f>SUM(Competencia42[[#This Row],[Xs3]]+Competencia42[[#This Row],[Xs2]]+Competencia42[[#This Row],[Xs]])</f>
        <v>0</v>
      </c>
      <c r="K52" s="23">
        <f>Competencia42[[#This Row],[Puntaje Total Acumulado]]*100/$K$24</f>
        <v>0</v>
      </c>
      <c r="L52" s="5"/>
    </row>
    <row r="53" spans="2:12">
      <c r="B53" s="2"/>
      <c r="C53" s="4"/>
      <c r="D53" s="3"/>
      <c r="E53" s="4"/>
      <c r="F53" s="3"/>
      <c r="G53" s="4"/>
      <c r="H53" s="3"/>
      <c r="I53" s="4">
        <f t="shared" si="0"/>
        <v>0</v>
      </c>
      <c r="J53" s="23">
        <f>SUM(Competencia42[[#This Row],[Xs3]]+Competencia42[[#This Row],[Xs2]]+Competencia42[[#This Row],[Xs]])</f>
        <v>0</v>
      </c>
      <c r="K53" s="23">
        <f>Competencia42[[#This Row],[Puntaje Total Acumulado]]*100/$K$24</f>
        <v>0</v>
      </c>
      <c r="L53" s="5"/>
    </row>
    <row r="54" spans="2:12">
      <c r="B54" s="2"/>
      <c r="C54" s="4"/>
      <c r="D54" s="3"/>
      <c r="E54" s="4"/>
      <c r="F54" s="3"/>
      <c r="G54" s="4"/>
      <c r="H54" s="3"/>
      <c r="I54" s="4">
        <f t="shared" si="0"/>
        <v>0</v>
      </c>
      <c r="J54" s="23">
        <f>SUM(Competencia42[[#This Row],[Xs3]]+Competencia42[[#This Row],[Xs2]]+Competencia42[[#This Row],[Xs]])</f>
        <v>0</v>
      </c>
      <c r="K54" s="23">
        <f>Competencia42[[#This Row],[Puntaje Total Acumulado]]*100/$K$24</f>
        <v>0</v>
      </c>
      <c r="L54" s="5"/>
    </row>
    <row r="55" spans="2:12">
      <c r="B55" s="2"/>
      <c r="C55" s="4"/>
      <c r="D55" s="3"/>
      <c r="E55" s="4"/>
      <c r="F55" s="3"/>
      <c r="G55" s="4"/>
      <c r="H55" s="3"/>
      <c r="I55" s="4">
        <f t="shared" si="0"/>
        <v>0</v>
      </c>
      <c r="J55" s="23">
        <f>SUM(Competencia42[[#This Row],[Xs3]]+Competencia42[[#This Row],[Xs2]]+Competencia42[[#This Row],[Xs]])</f>
        <v>0</v>
      </c>
      <c r="K55" s="23">
        <f>Competencia42[[#This Row],[Puntaje Total Acumulado]]*100/$K$24</f>
        <v>0</v>
      </c>
      <c r="L55" s="5"/>
    </row>
    <row r="56" spans="2:12">
      <c r="B56" s="2"/>
      <c r="C56" s="4"/>
      <c r="D56" s="3"/>
      <c r="E56" s="4"/>
      <c r="F56" s="3"/>
      <c r="G56" s="4"/>
      <c r="H56" s="3"/>
      <c r="I56" s="4">
        <f t="shared" si="0"/>
        <v>0</v>
      </c>
      <c r="J56" s="23">
        <f>SUM(Competencia42[[#This Row],[Xs3]]+Competencia42[[#This Row],[Xs2]]+Competencia42[[#This Row],[Xs]])</f>
        <v>0</v>
      </c>
      <c r="K56" s="23">
        <f>Competencia42[[#This Row],[Puntaje Total Acumulado]]*100/$K$24</f>
        <v>0</v>
      </c>
      <c r="L56" s="5"/>
    </row>
    <row r="57" spans="2:12">
      <c r="B57" s="2"/>
      <c r="C57" s="4"/>
      <c r="D57" s="3"/>
      <c r="E57" s="4"/>
      <c r="F57" s="3"/>
      <c r="G57" s="4"/>
      <c r="H57" s="3"/>
      <c r="I57" s="4">
        <f t="shared" si="0"/>
        <v>0</v>
      </c>
      <c r="J57" s="23">
        <f>SUM(Competencia42[[#This Row],[Xs3]]+Competencia42[[#This Row],[Xs2]]+Competencia42[[#This Row],[Xs]])</f>
        <v>0</v>
      </c>
      <c r="K57" s="23">
        <f>Competencia42[[#This Row],[Puntaje Total Acumulado]]*100/$K$24</f>
        <v>0</v>
      </c>
      <c r="L57" s="5"/>
    </row>
    <row r="58" spans="2:12">
      <c r="B58" s="2"/>
      <c r="C58" s="4"/>
      <c r="D58" s="3"/>
      <c r="E58" s="4"/>
      <c r="F58" s="3"/>
      <c r="G58" s="4"/>
      <c r="H58" s="3"/>
      <c r="I58" s="4">
        <f t="shared" si="0"/>
        <v>0</v>
      </c>
      <c r="J58" s="23">
        <f>SUM(Competencia42[[#This Row],[Xs3]]+Competencia42[[#This Row],[Xs2]]+Competencia42[[#This Row],[Xs]])</f>
        <v>0</v>
      </c>
      <c r="K58" s="23">
        <f>Competencia42[[#This Row],[Puntaje Total Acumulado]]*100/$K$24</f>
        <v>0</v>
      </c>
      <c r="L58" s="5"/>
    </row>
    <row r="59" spans="2:12">
      <c r="B59" s="2"/>
      <c r="C59" s="4"/>
      <c r="D59" s="3"/>
      <c r="E59" s="4"/>
      <c r="F59" s="3"/>
      <c r="G59" s="4"/>
      <c r="H59" s="3"/>
      <c r="I59" s="4">
        <f t="shared" si="0"/>
        <v>0</v>
      </c>
      <c r="J59" s="23">
        <f>SUM(Competencia42[[#This Row],[Xs3]]+Competencia42[[#This Row],[Xs2]]+Competencia42[[#This Row],[Xs]])</f>
        <v>0</v>
      </c>
      <c r="K59" s="23">
        <f>Competencia42[[#This Row],[Puntaje Total Acumulado]]*100/$K$24</f>
        <v>0</v>
      </c>
      <c r="L59" s="5"/>
    </row>
    <row r="60" spans="2:12">
      <c r="B60" s="2"/>
      <c r="C60" s="4"/>
      <c r="D60" s="3"/>
      <c r="E60" s="4"/>
      <c r="F60" s="3"/>
      <c r="G60" s="4"/>
      <c r="H60" s="3"/>
      <c r="I60" s="4">
        <f t="shared" si="0"/>
        <v>0</v>
      </c>
      <c r="J60" s="23">
        <f>SUM(Competencia42[[#This Row],[Xs3]]+Competencia42[[#This Row],[Xs2]]+Competencia42[[#This Row],[Xs]])</f>
        <v>0</v>
      </c>
      <c r="K60" s="23">
        <f>Competencia42[[#This Row],[Puntaje Total Acumulado]]*100/$K$24</f>
        <v>0</v>
      </c>
      <c r="L60" s="5"/>
    </row>
    <row r="61" spans="2:12">
      <c r="B61" s="2"/>
      <c r="C61" s="4"/>
      <c r="D61" s="3"/>
      <c r="E61" s="4"/>
      <c r="F61" s="3"/>
      <c r="G61" s="4"/>
      <c r="H61" s="3"/>
      <c r="I61" s="4">
        <f t="shared" si="0"/>
        <v>0</v>
      </c>
      <c r="J61" s="23">
        <f>SUM(Competencia42[[#This Row],[Xs3]]+Competencia42[[#This Row],[Xs2]]+Competencia42[[#This Row],[Xs]])</f>
        <v>0</v>
      </c>
      <c r="K61" s="23">
        <f>Competencia42[[#This Row],[Puntaje Total Acumulado]]*100/$K$24</f>
        <v>0</v>
      </c>
      <c r="L61" s="5"/>
    </row>
    <row r="62" spans="2:12">
      <c r="B62" s="2"/>
      <c r="C62" s="4"/>
      <c r="D62" s="3"/>
      <c r="E62" s="4"/>
      <c r="F62" s="3"/>
      <c r="G62" s="4"/>
      <c r="H62" s="3"/>
      <c r="I62" s="4">
        <f t="shared" si="0"/>
        <v>0</v>
      </c>
      <c r="J62" s="23">
        <f>SUM(Competencia42[[#This Row],[Xs3]]+Competencia42[[#This Row],[Xs2]]+Competencia42[[#This Row],[Xs]])</f>
        <v>0</v>
      </c>
      <c r="K62" s="23">
        <f>Competencia42[[#This Row],[Puntaje Total Acumulado]]*100/$K$24</f>
        <v>0</v>
      </c>
      <c r="L62" s="5"/>
    </row>
    <row r="63" spans="2:12">
      <c r="B63" s="2"/>
      <c r="C63" s="4"/>
      <c r="D63" s="3"/>
      <c r="E63" s="4"/>
      <c r="F63" s="3"/>
      <c r="G63" s="4"/>
      <c r="H63" s="3"/>
      <c r="I63" s="4">
        <f t="shared" si="0"/>
        <v>0</v>
      </c>
      <c r="J63" s="23">
        <f>SUM(Competencia42[[#This Row],[Xs3]]+Competencia42[[#This Row],[Xs2]]+Competencia42[[#This Row],[Xs]])</f>
        <v>0</v>
      </c>
      <c r="K63" s="23">
        <f>Competencia42[[#This Row],[Puntaje Total Acumulado]]*100/$K$24</f>
        <v>0</v>
      </c>
      <c r="L63" s="5"/>
    </row>
    <row r="64" spans="2:12">
      <c r="B64" s="2"/>
      <c r="C64" s="4"/>
      <c r="D64" s="3"/>
      <c r="E64" s="4"/>
      <c r="F64" s="3"/>
      <c r="G64" s="4"/>
      <c r="H64" s="3"/>
      <c r="I64" s="4">
        <f t="shared" si="0"/>
        <v>0</v>
      </c>
      <c r="J64" s="23">
        <f>SUM(Competencia42[[#This Row],[Xs3]]+Competencia42[[#This Row],[Xs2]]+Competencia42[[#This Row],[Xs]])</f>
        <v>0</v>
      </c>
      <c r="K64" s="23">
        <f>Competencia42[[#This Row],[Puntaje Total Acumulado]]*100/$K$24</f>
        <v>0</v>
      </c>
      <c r="L64" s="5"/>
    </row>
    <row r="65" spans="2:12">
      <c r="B65" s="2"/>
      <c r="C65" s="4"/>
      <c r="D65" s="3"/>
      <c r="E65" s="4"/>
      <c r="F65" s="3"/>
      <c r="G65" s="4"/>
      <c r="H65" s="3"/>
      <c r="I65" s="4">
        <f t="shared" si="0"/>
        <v>0</v>
      </c>
      <c r="J65" s="23">
        <f>SUM(Competencia42[[#This Row],[Xs3]]+Competencia42[[#This Row],[Xs2]]+Competencia42[[#This Row],[Xs]])</f>
        <v>0</v>
      </c>
      <c r="K65" s="23">
        <f>Competencia42[[#This Row],[Puntaje Total Acumulado]]*100/$K$24</f>
        <v>0</v>
      </c>
      <c r="L65" s="5"/>
    </row>
    <row r="66" spans="2:12">
      <c r="B66" s="2"/>
      <c r="C66" s="4"/>
      <c r="D66" s="3"/>
      <c r="E66" s="4"/>
      <c r="F66" s="3"/>
      <c r="G66" s="4"/>
      <c r="H66" s="3"/>
      <c r="I66" s="4">
        <f t="shared" si="0"/>
        <v>0</v>
      </c>
      <c r="J66" s="23">
        <f>SUM(Competencia42[[#This Row],[Xs3]]+Competencia42[[#This Row],[Xs2]]+Competencia42[[#This Row],[Xs]])</f>
        <v>0</v>
      </c>
      <c r="K66" s="23">
        <f>Competencia42[[#This Row],[Puntaje Total Acumulado]]*100/$K$24</f>
        <v>0</v>
      </c>
      <c r="L66" s="5"/>
    </row>
    <row r="67" spans="2:12">
      <c r="B67" s="2"/>
      <c r="C67" s="4"/>
      <c r="D67" s="3"/>
      <c r="E67" s="4"/>
      <c r="F67" s="3"/>
      <c r="G67" s="4"/>
      <c r="H67" s="3"/>
      <c r="I67" s="4">
        <f t="shared" si="0"/>
        <v>0</v>
      </c>
      <c r="J67" s="23">
        <f>SUM(Competencia42[[#This Row],[Xs3]]+Competencia42[[#This Row],[Xs2]]+Competencia42[[#This Row],[Xs]])</f>
        <v>0</v>
      </c>
      <c r="K67" s="23">
        <f>Competencia42[[#This Row],[Puntaje Total Acumulado]]*100/$K$24</f>
        <v>0</v>
      </c>
      <c r="L67" s="5"/>
    </row>
    <row r="68" spans="2:12">
      <c r="B68" s="2"/>
      <c r="C68" s="4"/>
      <c r="D68" s="3"/>
      <c r="E68" s="4"/>
      <c r="F68" s="3"/>
      <c r="G68" s="4"/>
      <c r="H68" s="3"/>
      <c r="I68" s="4">
        <f t="shared" si="0"/>
        <v>0</v>
      </c>
      <c r="J68" s="23">
        <f>SUM(Competencia42[[#This Row],[Xs3]]+Competencia42[[#This Row],[Xs2]]+Competencia42[[#This Row],[Xs]])</f>
        <v>0</v>
      </c>
      <c r="K68" s="23">
        <f>Competencia42[[#This Row],[Puntaje Total Acumulado]]*100/$K$24</f>
        <v>0</v>
      </c>
      <c r="L68" s="5"/>
    </row>
    <row r="69" spans="2:12">
      <c r="B69" s="2"/>
      <c r="C69" s="4"/>
      <c r="D69" s="3"/>
      <c r="E69" s="4"/>
      <c r="F69" s="3"/>
      <c r="G69" s="4"/>
      <c r="H69" s="3"/>
      <c r="I69" s="4">
        <f t="shared" si="0"/>
        <v>0</v>
      </c>
      <c r="J69" s="23">
        <f>SUM(Competencia42[[#This Row],[Xs3]]+Competencia42[[#This Row],[Xs2]]+Competencia42[[#This Row],[Xs]])</f>
        <v>0</v>
      </c>
      <c r="K69" s="23">
        <f>Competencia42[[#This Row],[Puntaje Total Acumulado]]*100/$K$24</f>
        <v>0</v>
      </c>
      <c r="L69" s="5"/>
    </row>
    <row r="70" spans="2:12">
      <c r="B70" s="2"/>
      <c r="C70" s="4"/>
      <c r="D70" s="3"/>
      <c r="E70" s="4"/>
      <c r="F70" s="3"/>
      <c r="G70" s="4"/>
      <c r="H70" s="3"/>
      <c r="I70" s="4">
        <f t="shared" si="0"/>
        <v>0</v>
      </c>
      <c r="J70" s="23">
        <f>SUM(Competencia42[[#This Row],[Xs3]]+Competencia42[[#This Row],[Xs2]]+Competencia42[[#This Row],[Xs]])</f>
        <v>0</v>
      </c>
      <c r="K70" s="23">
        <f>Competencia42[[#This Row],[Puntaje Total Acumulado]]*100/$K$24</f>
        <v>0</v>
      </c>
      <c r="L70" s="5"/>
    </row>
    <row r="71" spans="2:12">
      <c r="B71" s="2"/>
      <c r="C71" s="4"/>
      <c r="D71" s="3"/>
      <c r="E71" s="4"/>
      <c r="F71" s="3"/>
      <c r="G71" s="4"/>
      <c r="H71" s="3"/>
      <c r="I71" s="4">
        <f t="shared" si="0"/>
        <v>0</v>
      </c>
      <c r="J71" s="23">
        <f>SUM(Competencia42[[#This Row],[Xs3]]+Competencia42[[#This Row],[Xs2]]+Competencia42[[#This Row],[Xs]])</f>
        <v>0</v>
      </c>
      <c r="K71" s="23">
        <f>Competencia42[[#This Row],[Puntaje Total Acumulado]]*100/$K$24</f>
        <v>0</v>
      </c>
      <c r="L71" s="5"/>
    </row>
    <row r="72" spans="2:12">
      <c r="B72" s="2"/>
      <c r="C72" s="4"/>
      <c r="D72" s="3"/>
      <c r="E72" s="4"/>
      <c r="F72" s="3"/>
      <c r="G72" s="4"/>
      <c r="H72" s="3"/>
      <c r="I72" s="4">
        <f t="shared" si="0"/>
        <v>0</v>
      </c>
      <c r="J72" s="23">
        <f>SUM(Competencia42[[#This Row],[Xs3]]+Competencia42[[#This Row],[Xs2]]+Competencia42[[#This Row],[Xs]])</f>
        <v>0</v>
      </c>
      <c r="K72" s="23">
        <f>Competencia42[[#This Row],[Puntaje Total Acumulado]]*100/$K$24</f>
        <v>0</v>
      </c>
      <c r="L72" s="5"/>
    </row>
    <row r="73" spans="2:12">
      <c r="B73" s="2"/>
      <c r="C73" s="4"/>
      <c r="D73" s="3"/>
      <c r="E73" s="4"/>
      <c r="F73" s="3"/>
      <c r="G73" s="4"/>
      <c r="H73" s="3"/>
      <c r="I73" s="4">
        <f t="shared" si="0"/>
        <v>0</v>
      </c>
      <c r="J73" s="23">
        <f>SUM(Competencia42[[#This Row],[Xs3]]+Competencia42[[#This Row],[Xs2]]+Competencia42[[#This Row],[Xs]])</f>
        <v>0</v>
      </c>
      <c r="K73" s="23">
        <f>Competencia42[[#This Row],[Puntaje Total Acumulado]]*100/$K$24</f>
        <v>0</v>
      </c>
      <c r="L73" s="5"/>
    </row>
    <row r="74" spans="2:12">
      <c r="B74" s="2"/>
      <c r="C74" s="4"/>
      <c r="D74" s="3"/>
      <c r="E74" s="4"/>
      <c r="F74" s="3"/>
      <c r="G74" s="4"/>
      <c r="H74" s="3"/>
      <c r="I74" s="4">
        <f t="shared" si="0"/>
        <v>0</v>
      </c>
      <c r="J74" s="23">
        <f>SUM(Competencia42[[#This Row],[Xs3]]+Competencia42[[#This Row],[Xs2]]+Competencia42[[#This Row],[Xs]])</f>
        <v>0</v>
      </c>
      <c r="K74" s="23">
        <f>Competencia42[[#This Row],[Puntaje Total Acumulado]]*100/$K$24</f>
        <v>0</v>
      </c>
      <c r="L74" s="5"/>
    </row>
    <row r="75" spans="2:12">
      <c r="B75" s="2"/>
      <c r="C75" s="4"/>
      <c r="D75" s="3"/>
      <c r="E75" s="4"/>
      <c r="F75" s="3"/>
      <c r="G75" s="4"/>
      <c r="H75" s="3"/>
      <c r="I75" s="4">
        <f t="shared" si="0"/>
        <v>0</v>
      </c>
      <c r="J75" s="23">
        <f>SUM(Competencia42[[#This Row],[Xs3]]+Competencia42[[#This Row],[Xs2]]+Competencia42[[#This Row],[Xs]])</f>
        <v>0</v>
      </c>
      <c r="K75" s="23">
        <f>Competencia42[[#This Row],[Puntaje Total Acumulado]]*100/$K$24</f>
        <v>0</v>
      </c>
      <c r="L75" s="5"/>
    </row>
    <row r="76" spans="2:12">
      <c r="B76" s="2"/>
      <c r="C76" s="4"/>
      <c r="D76" s="3"/>
      <c r="E76" s="4"/>
      <c r="F76" s="3"/>
      <c r="G76" s="4"/>
      <c r="H76" s="3"/>
      <c r="I76" s="4">
        <f t="shared" si="0"/>
        <v>0</v>
      </c>
      <c r="J76" s="23">
        <f>SUM(Competencia42[[#This Row],[Xs3]]+Competencia42[[#This Row],[Xs2]]+Competencia42[[#This Row],[Xs]])</f>
        <v>0</v>
      </c>
      <c r="K76" s="23">
        <f>Competencia42[[#This Row],[Puntaje Total Acumulado]]*100/$K$24</f>
        <v>0</v>
      </c>
      <c r="L76" s="5"/>
    </row>
    <row r="77" spans="2:12">
      <c r="B77" s="2"/>
      <c r="C77" s="4"/>
      <c r="D77" s="3"/>
      <c r="E77" s="4"/>
      <c r="F77" s="3"/>
      <c r="G77" s="4"/>
      <c r="H77" s="3"/>
      <c r="I77" s="4">
        <f t="shared" si="0"/>
        <v>0</v>
      </c>
      <c r="J77" s="23">
        <f>SUM(Competencia42[[#This Row],[Xs3]]+Competencia42[[#This Row],[Xs2]]+Competencia42[[#This Row],[Xs]])</f>
        <v>0</v>
      </c>
      <c r="K77" s="23">
        <f>Competencia42[[#This Row],[Puntaje Total Acumulado]]*100/$K$24</f>
        <v>0</v>
      </c>
      <c r="L77" s="5"/>
    </row>
    <row r="78" spans="2:12">
      <c r="B78" s="2"/>
      <c r="C78" s="4"/>
      <c r="D78" s="3"/>
      <c r="E78" s="4"/>
      <c r="F78" s="3"/>
      <c r="G78" s="4"/>
      <c r="H78" s="3"/>
      <c r="I78" s="4">
        <f t="shared" si="0"/>
        <v>0</v>
      </c>
      <c r="J78" s="23">
        <f>SUM(Competencia42[[#This Row],[Xs3]]+Competencia42[[#This Row],[Xs2]]+Competencia42[[#This Row],[Xs]])</f>
        <v>0</v>
      </c>
      <c r="K78" s="23">
        <f>Competencia42[[#This Row],[Puntaje Total Acumulado]]*100/$K$24</f>
        <v>0</v>
      </c>
      <c r="L78" s="5"/>
    </row>
    <row r="79" spans="2:12">
      <c r="B79" s="2"/>
      <c r="C79" s="4"/>
      <c r="D79" s="3"/>
      <c r="E79" s="4"/>
      <c r="F79" s="3"/>
      <c r="G79" s="4"/>
      <c r="H79" s="3"/>
      <c r="I79" s="4">
        <f t="shared" si="0"/>
        <v>0</v>
      </c>
      <c r="J79" s="23">
        <f>SUM(Competencia42[[#This Row],[Xs3]]+Competencia42[[#This Row],[Xs2]]+Competencia42[[#This Row],[Xs]])</f>
        <v>0</v>
      </c>
      <c r="K79" s="23">
        <f>Competencia42[[#This Row],[Puntaje Total Acumulado]]*100/$K$24</f>
        <v>0</v>
      </c>
      <c r="L79" s="5"/>
    </row>
    <row r="80" spans="2:12">
      <c r="B80" s="2"/>
      <c r="C80" s="4"/>
      <c r="D80" s="3"/>
      <c r="E80" s="4"/>
      <c r="F80" s="3"/>
      <c r="G80" s="4"/>
      <c r="H80" s="3"/>
      <c r="I80" s="4">
        <f t="shared" si="0"/>
        <v>0</v>
      </c>
      <c r="J80" s="23">
        <f>SUM(Competencia42[[#This Row],[Xs3]]+Competencia42[[#This Row],[Xs2]]+Competencia42[[#This Row],[Xs]])</f>
        <v>0</v>
      </c>
      <c r="K80" s="23">
        <f>Competencia42[[#This Row],[Puntaje Total Acumulado]]*100/$K$24</f>
        <v>0</v>
      </c>
      <c r="L80" s="5"/>
    </row>
    <row r="81" spans="2:12">
      <c r="B81" s="2"/>
      <c r="C81" s="4"/>
      <c r="D81" s="3"/>
      <c r="E81" s="4"/>
      <c r="F81" s="3"/>
      <c r="G81" s="4"/>
      <c r="H81" s="3"/>
      <c r="I81" s="4">
        <f t="shared" si="0"/>
        <v>0</v>
      </c>
      <c r="J81" s="23">
        <f>SUM(Competencia42[[#This Row],[Xs3]]+Competencia42[[#This Row],[Xs2]]+Competencia42[[#This Row],[Xs]])</f>
        <v>0</v>
      </c>
      <c r="K81" s="23">
        <f>Competencia42[[#This Row],[Puntaje Total Acumulado]]*100/$K$24</f>
        <v>0</v>
      </c>
      <c r="L81" s="5"/>
    </row>
    <row r="82" spans="2:12">
      <c r="B82" s="2"/>
      <c r="C82" s="4"/>
      <c r="D82" s="3"/>
      <c r="E82" s="4"/>
      <c r="F82" s="3"/>
      <c r="G82" s="4"/>
      <c r="H82" s="3"/>
      <c r="I82" s="4">
        <f t="shared" si="0"/>
        <v>0</v>
      </c>
      <c r="J82" s="23">
        <f>SUM(Competencia42[[#This Row],[Xs3]]+Competencia42[[#This Row],[Xs2]]+Competencia42[[#This Row],[Xs]])</f>
        <v>0</v>
      </c>
      <c r="K82" s="23">
        <f>Competencia42[[#This Row],[Puntaje Total Acumulado]]*100/$K$24</f>
        <v>0</v>
      </c>
      <c r="L82" s="5"/>
    </row>
    <row r="83" spans="2:12">
      <c r="B83" s="2"/>
      <c r="C83" s="4"/>
      <c r="D83" s="3"/>
      <c r="E83" s="4"/>
      <c r="F83" s="3"/>
      <c r="G83" s="4"/>
      <c r="H83" s="3"/>
      <c r="I83" s="4">
        <f t="shared" si="0"/>
        <v>0</v>
      </c>
      <c r="J83" s="23">
        <f>SUM(Competencia42[[#This Row],[Xs3]]+Competencia42[[#This Row],[Xs2]]+Competencia42[[#This Row],[Xs]])</f>
        <v>0</v>
      </c>
      <c r="K83" s="23">
        <f>Competencia42[[#This Row],[Puntaje Total Acumulado]]*100/$K$24</f>
        <v>0</v>
      </c>
      <c r="L83" s="5"/>
    </row>
    <row r="84" spans="2:12">
      <c r="B84" s="2"/>
      <c r="C84" s="4"/>
      <c r="D84" s="3"/>
      <c r="E84" s="4"/>
      <c r="F84" s="3"/>
      <c r="G84" s="4"/>
      <c r="H84" s="3"/>
      <c r="I84" s="4">
        <f t="shared" si="0"/>
        <v>0</v>
      </c>
      <c r="J84" s="23">
        <f>SUM(Competencia42[[#This Row],[Xs3]]+Competencia42[[#This Row],[Xs2]]+Competencia42[[#This Row],[Xs]])</f>
        <v>0</v>
      </c>
      <c r="K84" s="23">
        <f>Competencia42[[#This Row],[Puntaje Total Acumulado]]*100/$K$24</f>
        <v>0</v>
      </c>
      <c r="L84" s="5"/>
    </row>
    <row r="85" spans="2:12">
      <c r="B85" s="2"/>
      <c r="C85" s="4"/>
      <c r="D85" s="3"/>
      <c r="E85" s="4"/>
      <c r="F85" s="3"/>
      <c r="G85" s="4"/>
      <c r="H85" s="3"/>
      <c r="I85" s="4">
        <f t="shared" si="0"/>
        <v>0</v>
      </c>
      <c r="J85" s="23">
        <f>SUM(Competencia42[[#This Row],[Xs3]]+Competencia42[[#This Row],[Xs2]]+Competencia42[[#This Row],[Xs]])</f>
        <v>0</v>
      </c>
      <c r="K85" s="23">
        <f>Competencia42[[#This Row],[Puntaje Total Acumulado]]*100/$K$24</f>
        <v>0</v>
      </c>
      <c r="L85" s="5"/>
    </row>
    <row r="86" spans="2:12">
      <c r="B86" s="6"/>
      <c r="C86" s="8"/>
      <c r="D86" s="7"/>
      <c r="E86" s="8"/>
      <c r="F86" s="7"/>
      <c r="G86" s="8"/>
      <c r="H86" s="7"/>
      <c r="I86" s="8">
        <f t="shared" si="0"/>
        <v>0</v>
      </c>
      <c r="J86" s="25">
        <f>SUM(Competencia42[[#This Row],[Xs3]]+Competencia42[[#This Row],[Xs2]]+Competencia42[[#This Row],[Xs]])</f>
        <v>0</v>
      </c>
      <c r="K86" s="25">
        <f>Competencia42[[#This Row],[Puntaje Total Acumulado]]*100/$K$24</f>
        <v>0</v>
      </c>
      <c r="L86" s="9"/>
    </row>
  </sheetData>
  <mergeCells count="6">
    <mergeCell ref="E3:L5"/>
    <mergeCell ref="G8:H8"/>
    <mergeCell ref="G9:H9"/>
    <mergeCell ref="G10:H10"/>
    <mergeCell ref="G12:H12"/>
    <mergeCell ref="G14:H14"/>
  </mergeCells>
  <pageMargins left="0.7" right="0.7" top="0.75" bottom="0.75" header="0.3" footer="0.3"/>
  <pageSetup scale="43" orientation="landscape" horizontalDpi="0" verticalDpi="0" copies="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1CB1-5271-5948-B4D1-FBCA548255AA}">
  <sheetPr>
    <pageSetUpPr fitToPage="1"/>
  </sheetPr>
  <dimension ref="A3:L86"/>
  <sheetViews>
    <sheetView zoomScale="50" zoomScaleNormal="50" workbookViewId="0">
      <selection activeCell="L34" sqref="L34"/>
    </sheetView>
  </sheetViews>
  <sheetFormatPr baseColWidth="10" defaultRowHeight="16"/>
  <cols>
    <col min="2" max="2" width="65" customWidth="1"/>
    <col min="3" max="3" width="21.83203125" style="1" customWidth="1"/>
    <col min="4" max="4" width="9.33203125" bestFit="1" customWidth="1"/>
    <col min="5" max="5" width="26.1640625" style="1" bestFit="1" customWidth="1"/>
    <col min="6" max="6" width="12.6640625" customWidth="1"/>
    <col min="7" max="7" width="21.83203125" style="1" customWidth="1"/>
    <col min="8" max="8" width="12.6640625" customWidth="1"/>
    <col min="9" max="9" width="31.33203125" bestFit="1" customWidth="1"/>
    <col min="10" max="11" width="31.33203125" customWidth="1"/>
    <col min="12" max="12" width="54.1640625" customWidth="1"/>
  </cols>
  <sheetData>
    <row r="3" spans="5:12">
      <c r="E3" s="19" t="s">
        <v>9</v>
      </c>
      <c r="F3" s="19"/>
      <c r="G3" s="19"/>
      <c r="H3" s="19"/>
      <c r="I3" s="19"/>
      <c r="J3" s="19"/>
      <c r="K3" s="19"/>
      <c r="L3" s="19"/>
    </row>
    <row r="4" spans="5:12" ht="16" customHeight="1">
      <c r="E4" s="19"/>
      <c r="F4" s="19"/>
      <c r="G4" s="19"/>
      <c r="H4" s="19"/>
      <c r="I4" s="19"/>
      <c r="J4" s="19"/>
      <c r="K4" s="19"/>
      <c r="L4" s="19"/>
    </row>
    <row r="5" spans="5:12">
      <c r="E5" s="19"/>
      <c r="F5" s="19"/>
      <c r="G5" s="19"/>
      <c r="H5" s="19"/>
      <c r="I5" s="19"/>
      <c r="J5" s="19"/>
      <c r="K5" s="19"/>
      <c r="L5" s="19"/>
    </row>
    <row r="6" spans="5:12">
      <c r="I6" s="1"/>
      <c r="J6" s="1"/>
      <c r="K6" s="1"/>
    </row>
    <row r="7" spans="5:12">
      <c r="I7" s="1"/>
      <c r="J7" s="1"/>
      <c r="K7" s="1"/>
    </row>
    <row r="8" spans="5:12" ht="35" customHeight="1">
      <c r="E8" s="13" t="s">
        <v>10</v>
      </c>
      <c r="F8" s="14"/>
      <c r="G8" s="20" t="s">
        <v>15</v>
      </c>
      <c r="H8" s="20"/>
      <c r="I8" s="1"/>
      <c r="J8" s="1"/>
      <c r="K8" s="1"/>
    </row>
    <row r="9" spans="5:12" ht="35" customHeight="1">
      <c r="E9" s="13" t="s">
        <v>5</v>
      </c>
      <c r="F9" s="14"/>
      <c r="G9" s="20" t="s">
        <v>16</v>
      </c>
      <c r="H9" s="20"/>
      <c r="I9" s="1"/>
      <c r="J9" s="1"/>
      <c r="K9" s="1"/>
    </row>
    <row r="10" spans="5:12" ht="35" customHeight="1">
      <c r="E10" s="13" t="s">
        <v>8</v>
      </c>
      <c r="F10" s="14"/>
      <c r="G10" s="20" t="s">
        <v>17</v>
      </c>
      <c r="H10" s="20"/>
      <c r="I10" s="1"/>
      <c r="J10" s="1"/>
      <c r="K10" s="1"/>
    </row>
    <row r="11" spans="5:12" ht="35" customHeight="1">
      <c r="E11" s="15"/>
      <c r="F11" s="14"/>
      <c r="G11" s="15"/>
      <c r="H11" s="14"/>
      <c r="I11" s="1"/>
      <c r="J11" s="1"/>
      <c r="K11" s="1"/>
    </row>
    <row r="12" spans="5:12" ht="35" customHeight="1">
      <c r="E12" s="13" t="s">
        <v>6</v>
      </c>
      <c r="F12" s="14"/>
      <c r="G12" s="20" t="s">
        <v>18</v>
      </c>
      <c r="H12" s="20"/>
      <c r="I12" s="1"/>
      <c r="J12" s="1"/>
      <c r="K12" s="1"/>
    </row>
    <row r="13" spans="5:12" ht="35" customHeight="1">
      <c r="E13" s="15"/>
      <c r="F13" s="14"/>
      <c r="G13" s="15"/>
      <c r="H13" s="14"/>
      <c r="I13" s="1"/>
      <c r="J13" s="1"/>
      <c r="K13" s="1"/>
    </row>
    <row r="14" spans="5:12" ht="35" customHeight="1">
      <c r="E14" s="13" t="s">
        <v>7</v>
      </c>
      <c r="F14" s="14"/>
      <c r="G14" s="18" t="s">
        <v>31</v>
      </c>
      <c r="H14" s="18"/>
      <c r="I14" s="1"/>
      <c r="J14" s="1"/>
      <c r="K14" s="1"/>
    </row>
    <row r="15" spans="5:12">
      <c r="I15" s="1"/>
      <c r="J15" s="1"/>
      <c r="K15" s="1"/>
    </row>
    <row r="16" spans="5:12">
      <c r="I16" s="1"/>
      <c r="J16" s="1"/>
      <c r="K16" s="1"/>
    </row>
    <row r="17" spans="1:12">
      <c r="I17" s="1"/>
      <c r="J17" s="1"/>
      <c r="K17" s="1"/>
    </row>
    <row r="18" spans="1:12">
      <c r="I18" s="1"/>
      <c r="J18" s="1"/>
      <c r="K18" s="1"/>
    </row>
    <row r="19" spans="1:12">
      <c r="I19" s="1"/>
      <c r="J19" s="1"/>
      <c r="K19" s="1"/>
    </row>
    <row r="20" spans="1:12">
      <c r="I20" s="1"/>
      <c r="J20" s="1"/>
      <c r="K20" s="1"/>
    </row>
    <row r="21" spans="1:12">
      <c r="I21" s="1"/>
      <c r="J21" s="1"/>
      <c r="K21" s="1"/>
    </row>
    <row r="22" spans="1:12">
      <c r="I22" s="1"/>
      <c r="J22" s="1"/>
      <c r="K22" s="1"/>
    </row>
    <row r="23" spans="1:12">
      <c r="I23" s="1"/>
      <c r="J23" s="1"/>
      <c r="K23" s="1"/>
    </row>
    <row r="24" spans="1:12" hidden="1">
      <c r="I24" s="1"/>
      <c r="J24" s="1"/>
      <c r="K24" s="1">
        <f>I28</f>
        <v>696</v>
      </c>
    </row>
    <row r="25" spans="1:12" ht="45" customHeight="1">
      <c r="B25" s="16" t="s">
        <v>14</v>
      </c>
      <c r="C25" s="10" t="s">
        <v>11</v>
      </c>
      <c r="D25" s="11" t="s">
        <v>0</v>
      </c>
      <c r="E25" s="10" t="s">
        <v>12</v>
      </c>
      <c r="F25" s="11" t="s">
        <v>3</v>
      </c>
      <c r="G25" s="10" t="s">
        <v>13</v>
      </c>
      <c r="H25" s="11" t="s">
        <v>4</v>
      </c>
      <c r="I25" s="11" t="s">
        <v>1</v>
      </c>
      <c r="J25" s="12" t="s">
        <v>20</v>
      </c>
      <c r="K25" s="12" t="s">
        <v>21</v>
      </c>
      <c r="L25" s="12" t="s">
        <v>2</v>
      </c>
    </row>
    <row r="26" spans="1:12" hidden="1">
      <c r="B26" s="2"/>
      <c r="C26" s="4">
        <v>0</v>
      </c>
      <c r="D26" s="3"/>
      <c r="E26" s="4">
        <v>0</v>
      </c>
      <c r="F26" s="3"/>
      <c r="G26" s="4">
        <v>2500</v>
      </c>
      <c r="H26" s="3"/>
      <c r="I26" s="4">
        <f t="shared" ref="I26:I86" si="0">SUM(C26,E26,G26)</f>
        <v>2500</v>
      </c>
      <c r="J26" s="23">
        <f>SUM(Competencia425[[#This Row],[Xs3]]+Competencia425[[#This Row],[Xs2]]+Competencia425[[#This Row],[Xs]])</f>
        <v>0</v>
      </c>
      <c r="K26" s="23">
        <f>Competencia425[[#This Row],[Puntaje Total Acumulado]]*100/$K$24</f>
        <v>359.19540229885058</v>
      </c>
      <c r="L26" s="5"/>
    </row>
    <row r="27" spans="1:12" hidden="1">
      <c r="B27" s="2"/>
      <c r="C27" s="4">
        <v>0</v>
      </c>
      <c r="D27" s="3"/>
      <c r="E27" s="4">
        <v>0</v>
      </c>
      <c r="F27" s="3"/>
      <c r="G27" s="4">
        <v>0</v>
      </c>
      <c r="H27" s="3"/>
      <c r="I27" s="4">
        <f t="shared" si="0"/>
        <v>0</v>
      </c>
      <c r="J27" s="23">
        <f>SUM(Competencia425[[#This Row],[Xs3]]+Competencia425[[#This Row],[Xs2]]+Competencia425[[#This Row],[Xs]])</f>
        <v>0</v>
      </c>
      <c r="K27" s="23">
        <f>Competencia425[[#This Row],[Puntaje Total Acumulado]]*100/$K$24</f>
        <v>0</v>
      </c>
      <c r="L27" s="5"/>
    </row>
    <row r="28" spans="1:12" ht="45" customHeight="1">
      <c r="A28" s="17">
        <v>1</v>
      </c>
      <c r="B28" s="21" t="s">
        <v>27</v>
      </c>
      <c r="C28" s="17">
        <v>225</v>
      </c>
      <c r="D28" s="17">
        <v>0</v>
      </c>
      <c r="E28" s="17">
        <v>235</v>
      </c>
      <c r="F28" s="17">
        <v>3</v>
      </c>
      <c r="G28" s="17">
        <v>236</v>
      </c>
      <c r="H28" s="17">
        <v>3</v>
      </c>
      <c r="I28" s="22">
        <f t="shared" si="0"/>
        <v>696</v>
      </c>
      <c r="J28" s="24">
        <f>SUM(Competencia425[[#This Row],[Xs3]]+Competencia425[[#This Row],[Xs2]]+Competencia425[[#This Row],[Xs]])</f>
        <v>6</v>
      </c>
      <c r="K28" s="26">
        <f>Competencia425[[#This Row],[Puntaje Total Acumulado]]*100/$K$24</f>
        <v>100</v>
      </c>
      <c r="L28" s="5"/>
    </row>
    <row r="29" spans="1:12" ht="45" customHeight="1">
      <c r="A29" s="17">
        <v>2</v>
      </c>
      <c r="B29" s="21" t="s">
        <v>19</v>
      </c>
      <c r="C29" s="17">
        <v>225</v>
      </c>
      <c r="D29" s="17">
        <v>2</v>
      </c>
      <c r="E29" s="17">
        <v>232</v>
      </c>
      <c r="F29" s="17">
        <v>3</v>
      </c>
      <c r="G29" s="17">
        <v>232</v>
      </c>
      <c r="H29" s="17">
        <v>3</v>
      </c>
      <c r="I29" s="22">
        <f t="shared" si="0"/>
        <v>689</v>
      </c>
      <c r="J29" s="24">
        <f>SUM(Competencia425[[#This Row],[Xs3]]+Competencia425[[#This Row],[Xs2]]+Competencia425[[#This Row],[Xs]])</f>
        <v>8</v>
      </c>
      <c r="K29" s="26">
        <f>Competencia425[[#This Row],[Puntaje Total Acumulado]]*100/$K$24</f>
        <v>98.994252873563212</v>
      </c>
      <c r="L29" s="5"/>
    </row>
    <row r="30" spans="1:12" ht="45" customHeight="1">
      <c r="A30" s="17">
        <v>3</v>
      </c>
      <c r="B30" s="21" t="s">
        <v>25</v>
      </c>
      <c r="C30" s="22">
        <v>226</v>
      </c>
      <c r="D30" s="17">
        <v>3</v>
      </c>
      <c r="E30" s="22">
        <v>229</v>
      </c>
      <c r="F30" s="17">
        <v>3</v>
      </c>
      <c r="G30" s="22">
        <v>218</v>
      </c>
      <c r="H30" s="17">
        <v>0</v>
      </c>
      <c r="I30" s="22">
        <f t="shared" si="0"/>
        <v>673</v>
      </c>
      <c r="J30" s="24">
        <f>SUM(Competencia425[[#This Row],[Xs3]]+Competencia425[[#This Row],[Xs2]]+Competencia425[[#This Row],[Xs]])</f>
        <v>6</v>
      </c>
      <c r="K30" s="26">
        <f>Competencia425[[#This Row],[Puntaje Total Acumulado]]*100/$K$24</f>
        <v>96.695402298850581</v>
      </c>
      <c r="L30" s="5"/>
    </row>
    <row r="31" spans="1:12" ht="45" customHeight="1">
      <c r="A31" s="17">
        <v>4</v>
      </c>
      <c r="B31" s="21" t="s">
        <v>32</v>
      </c>
      <c r="C31" s="22">
        <v>210</v>
      </c>
      <c r="D31" s="17">
        <v>1</v>
      </c>
      <c r="E31" s="22">
        <v>227</v>
      </c>
      <c r="F31" s="17">
        <v>4</v>
      </c>
      <c r="G31" s="22">
        <v>230</v>
      </c>
      <c r="H31" s="17">
        <v>5</v>
      </c>
      <c r="I31" s="22">
        <f t="shared" si="0"/>
        <v>667</v>
      </c>
      <c r="J31" s="24">
        <f>SUM(Competencia425[[#This Row],[Xs3]]+Competencia425[[#This Row],[Xs2]]+Competencia425[[#This Row],[Xs]])</f>
        <v>10</v>
      </c>
      <c r="K31" s="26">
        <f>Competencia425[[#This Row],[Puntaje Total Acumulado]]*100/$K$24</f>
        <v>95.833333333333329</v>
      </c>
      <c r="L31" s="5"/>
    </row>
    <row r="32" spans="1:12" ht="45" customHeight="1">
      <c r="A32" s="17">
        <v>5</v>
      </c>
      <c r="B32" s="21" t="s">
        <v>23</v>
      </c>
      <c r="C32" s="22">
        <v>212</v>
      </c>
      <c r="D32" s="17">
        <v>3</v>
      </c>
      <c r="E32" s="22">
        <v>153</v>
      </c>
      <c r="F32" s="17">
        <v>0</v>
      </c>
      <c r="G32" s="22">
        <v>214</v>
      </c>
      <c r="H32" s="17">
        <v>1</v>
      </c>
      <c r="I32" s="22">
        <f t="shared" si="0"/>
        <v>579</v>
      </c>
      <c r="J32" s="24">
        <f>SUM(Competencia425[[#This Row],[Xs3]]+Competencia425[[#This Row],[Xs2]]+Competencia425[[#This Row],[Xs]])</f>
        <v>4</v>
      </c>
      <c r="K32" s="26">
        <f>Competencia425[[#This Row],[Puntaje Total Acumulado]]*100/$K$24</f>
        <v>83.189655172413794</v>
      </c>
      <c r="L32" s="5"/>
    </row>
    <row r="33" spans="1:12" ht="45" customHeight="1">
      <c r="A33" s="17">
        <v>6</v>
      </c>
      <c r="B33" s="21"/>
      <c r="C33" s="22"/>
      <c r="D33" s="17"/>
      <c r="E33" s="22"/>
      <c r="F33" s="17"/>
      <c r="G33" s="22"/>
      <c r="H33" s="17"/>
      <c r="I33" s="22"/>
      <c r="J33" s="24"/>
      <c r="K33" s="26"/>
      <c r="L33" s="5"/>
    </row>
    <row r="34" spans="1:12" ht="45" customHeight="1">
      <c r="A34" s="17">
        <v>7</v>
      </c>
      <c r="B34" s="21"/>
      <c r="C34" s="22"/>
      <c r="D34" s="17"/>
      <c r="E34" s="22"/>
      <c r="F34" s="17"/>
      <c r="G34" s="22"/>
      <c r="H34" s="17"/>
      <c r="I34" s="22"/>
      <c r="J34" s="24"/>
      <c r="K34" s="26"/>
      <c r="L34" s="5"/>
    </row>
    <row r="35" spans="1:12" ht="45" customHeight="1">
      <c r="A35" s="17">
        <v>8</v>
      </c>
      <c r="B35" s="21"/>
      <c r="C35" s="22"/>
      <c r="D35" s="17"/>
      <c r="E35" s="22"/>
      <c r="F35" s="17"/>
      <c r="G35" s="22"/>
      <c r="H35" s="17"/>
      <c r="I35" s="4">
        <f t="shared" si="0"/>
        <v>0</v>
      </c>
      <c r="J35" s="23">
        <f>SUM(Competencia425[[#This Row],[Xs3]]+Competencia425[[#This Row],[Xs2]]+Competencia425[[#This Row],[Xs]])</f>
        <v>0</v>
      </c>
      <c r="K35" s="23">
        <f>Competencia425[[#This Row],[Puntaje Total Acumulado]]*100/$K$24</f>
        <v>0</v>
      </c>
      <c r="L35" s="5"/>
    </row>
    <row r="36" spans="1:12" ht="45" customHeight="1">
      <c r="A36" s="17">
        <v>9</v>
      </c>
      <c r="B36" s="21"/>
      <c r="C36" s="22"/>
      <c r="D36" s="17"/>
      <c r="E36" s="22"/>
      <c r="F36" s="17"/>
      <c r="G36" s="22"/>
      <c r="H36" s="17"/>
      <c r="I36" s="4">
        <f t="shared" si="0"/>
        <v>0</v>
      </c>
      <c r="J36" s="23">
        <f>SUM(Competencia425[[#This Row],[Xs3]]+Competencia425[[#This Row],[Xs2]]+Competencia425[[#This Row],[Xs]])</f>
        <v>0</v>
      </c>
      <c r="K36" s="23">
        <f>Competencia425[[#This Row],[Puntaje Total Acumulado]]*100/$K$24</f>
        <v>0</v>
      </c>
      <c r="L36" s="5"/>
    </row>
    <row r="37" spans="1:12" ht="45" customHeight="1">
      <c r="A37" s="17">
        <v>10</v>
      </c>
      <c r="B37" s="21"/>
      <c r="C37" s="22"/>
      <c r="D37" s="17"/>
      <c r="E37" s="22"/>
      <c r="F37" s="17"/>
      <c r="G37" s="22"/>
      <c r="H37" s="17"/>
      <c r="I37" s="4">
        <f t="shared" si="0"/>
        <v>0</v>
      </c>
      <c r="J37" s="23">
        <f>SUM(Competencia425[[#This Row],[Xs3]]+Competencia425[[#This Row],[Xs2]]+Competencia425[[#This Row],[Xs]])</f>
        <v>0</v>
      </c>
      <c r="K37" s="23">
        <f>Competencia425[[#This Row],[Puntaje Total Acumulado]]*100/$K$24</f>
        <v>0</v>
      </c>
      <c r="L37" s="5"/>
    </row>
    <row r="38" spans="1:12" ht="45" customHeight="1">
      <c r="A38" s="17">
        <v>11</v>
      </c>
      <c r="B38" s="21"/>
      <c r="C38" s="22"/>
      <c r="D38" s="17"/>
      <c r="E38" s="22"/>
      <c r="F38" s="17"/>
      <c r="G38" s="22"/>
      <c r="H38" s="17"/>
      <c r="I38" s="4">
        <f t="shared" si="0"/>
        <v>0</v>
      </c>
      <c r="J38" s="23">
        <f>SUM(Competencia425[[#This Row],[Xs3]]+Competencia425[[#This Row],[Xs2]]+Competencia425[[#This Row],[Xs]])</f>
        <v>0</v>
      </c>
      <c r="K38" s="23">
        <f>Competencia425[[#This Row],[Puntaje Total Acumulado]]*100/$K$24</f>
        <v>0</v>
      </c>
      <c r="L38" s="5"/>
    </row>
    <row r="39" spans="1:12" ht="45" customHeight="1">
      <c r="A39" s="17">
        <v>12</v>
      </c>
      <c r="B39" s="21"/>
      <c r="C39" s="22"/>
      <c r="D39" s="17"/>
      <c r="E39" s="22"/>
      <c r="F39" s="17"/>
      <c r="G39" s="22"/>
      <c r="H39" s="17"/>
      <c r="I39" s="4">
        <f t="shared" si="0"/>
        <v>0</v>
      </c>
      <c r="J39" s="23">
        <f>SUM(Competencia425[[#This Row],[Xs3]]+Competencia425[[#This Row],[Xs2]]+Competencia425[[#This Row],[Xs]])</f>
        <v>0</v>
      </c>
      <c r="K39" s="23">
        <f>Competencia425[[#This Row],[Puntaje Total Acumulado]]*100/$K$24</f>
        <v>0</v>
      </c>
      <c r="L39" s="5"/>
    </row>
    <row r="40" spans="1:12" ht="45" customHeight="1">
      <c r="A40" s="17">
        <v>13</v>
      </c>
      <c r="B40" s="21"/>
      <c r="C40" s="22"/>
      <c r="D40" s="17"/>
      <c r="E40" s="22"/>
      <c r="F40" s="17"/>
      <c r="G40" s="22"/>
      <c r="H40" s="17"/>
      <c r="I40" s="4">
        <f t="shared" si="0"/>
        <v>0</v>
      </c>
      <c r="J40" s="23">
        <f>SUM(Competencia425[[#This Row],[Xs3]]+Competencia425[[#This Row],[Xs2]]+Competencia425[[#This Row],[Xs]])</f>
        <v>0</v>
      </c>
      <c r="K40" s="23">
        <f>Competencia425[[#This Row],[Puntaje Total Acumulado]]*100/$K$24</f>
        <v>0</v>
      </c>
      <c r="L40" s="5"/>
    </row>
    <row r="41" spans="1:12" ht="45" customHeight="1">
      <c r="A41" s="17">
        <v>14</v>
      </c>
      <c r="B41" s="21"/>
      <c r="C41" s="22"/>
      <c r="D41" s="17"/>
      <c r="E41" s="22"/>
      <c r="F41" s="17"/>
      <c r="G41" s="22"/>
      <c r="H41" s="17"/>
      <c r="I41" s="4">
        <f t="shared" si="0"/>
        <v>0</v>
      </c>
      <c r="J41" s="23">
        <f>SUM(Competencia425[[#This Row],[Xs3]]+Competencia425[[#This Row],[Xs2]]+Competencia425[[#This Row],[Xs]])</f>
        <v>0</v>
      </c>
      <c r="K41" s="23">
        <f>Competencia425[[#This Row],[Puntaje Total Acumulado]]*100/$K$24</f>
        <v>0</v>
      </c>
      <c r="L41" s="5"/>
    </row>
    <row r="42" spans="1:12" ht="45" customHeight="1">
      <c r="A42" s="17">
        <v>15</v>
      </c>
      <c r="B42" s="21"/>
      <c r="C42" s="22"/>
      <c r="D42" s="17"/>
      <c r="E42" s="22"/>
      <c r="F42" s="17"/>
      <c r="G42" s="22"/>
      <c r="H42" s="17"/>
      <c r="I42" s="4">
        <f t="shared" si="0"/>
        <v>0</v>
      </c>
      <c r="J42" s="23">
        <f>SUM(Competencia425[[#This Row],[Xs3]]+Competencia425[[#This Row],[Xs2]]+Competencia425[[#This Row],[Xs]])</f>
        <v>0</v>
      </c>
      <c r="K42" s="23">
        <f>Competencia425[[#This Row],[Puntaje Total Acumulado]]*100/$K$24</f>
        <v>0</v>
      </c>
      <c r="L42" s="5"/>
    </row>
    <row r="43" spans="1:12" ht="25" customHeight="1">
      <c r="B43" s="2"/>
      <c r="C43" s="4"/>
      <c r="D43" s="3"/>
      <c r="E43" s="4"/>
      <c r="F43" s="3"/>
      <c r="G43" s="4"/>
      <c r="H43" s="3"/>
      <c r="I43" s="4">
        <f t="shared" si="0"/>
        <v>0</v>
      </c>
      <c r="J43" s="23">
        <f>SUM(Competencia425[[#This Row],[Xs3]]+Competencia425[[#This Row],[Xs2]]+Competencia425[[#This Row],[Xs]])</f>
        <v>0</v>
      </c>
      <c r="K43" s="23">
        <f>Competencia425[[#This Row],[Puntaje Total Acumulado]]*100/$K$24</f>
        <v>0</v>
      </c>
      <c r="L43" s="5"/>
    </row>
    <row r="44" spans="1:12" ht="25" customHeight="1">
      <c r="B44" s="2"/>
      <c r="C44" s="4"/>
      <c r="D44" s="3"/>
      <c r="E44" s="4"/>
      <c r="F44" s="3"/>
      <c r="G44" s="4"/>
      <c r="H44" s="3"/>
      <c r="I44" s="4">
        <f t="shared" si="0"/>
        <v>0</v>
      </c>
      <c r="J44" s="23">
        <f>SUM(Competencia425[[#This Row],[Xs3]]+Competencia425[[#This Row],[Xs2]]+Competencia425[[#This Row],[Xs]])</f>
        <v>0</v>
      </c>
      <c r="K44" s="23">
        <f>Competencia425[[#This Row],[Puntaje Total Acumulado]]*100/$K$24</f>
        <v>0</v>
      </c>
      <c r="L44" s="5"/>
    </row>
    <row r="45" spans="1:12" ht="25" customHeight="1">
      <c r="B45" s="2"/>
      <c r="C45" s="4"/>
      <c r="D45" s="3"/>
      <c r="E45" s="4"/>
      <c r="F45" s="3"/>
      <c r="G45" s="4"/>
      <c r="H45" s="3"/>
      <c r="I45" s="4">
        <f t="shared" si="0"/>
        <v>0</v>
      </c>
      <c r="J45" s="23">
        <f>SUM(Competencia425[[#This Row],[Xs3]]+Competencia425[[#This Row],[Xs2]]+Competencia425[[#This Row],[Xs]])</f>
        <v>0</v>
      </c>
      <c r="K45" s="23">
        <f>Competencia425[[#This Row],[Puntaje Total Acumulado]]*100/$K$24</f>
        <v>0</v>
      </c>
      <c r="L45" s="5"/>
    </row>
    <row r="46" spans="1:12" ht="25" customHeight="1">
      <c r="B46" s="2"/>
      <c r="C46" s="4"/>
      <c r="D46" s="3"/>
      <c r="E46" s="4"/>
      <c r="F46" s="3"/>
      <c r="G46" s="4"/>
      <c r="H46" s="3"/>
      <c r="I46" s="4">
        <f t="shared" si="0"/>
        <v>0</v>
      </c>
      <c r="J46" s="23">
        <f>SUM(Competencia425[[#This Row],[Xs3]]+Competencia425[[#This Row],[Xs2]]+Competencia425[[#This Row],[Xs]])</f>
        <v>0</v>
      </c>
      <c r="K46" s="23">
        <f>Competencia425[[#This Row],[Puntaje Total Acumulado]]*100/$K$24</f>
        <v>0</v>
      </c>
      <c r="L46" s="5"/>
    </row>
    <row r="47" spans="1:12" ht="25" customHeight="1">
      <c r="B47" s="2"/>
      <c r="C47" s="4"/>
      <c r="D47" s="3"/>
      <c r="E47" s="4"/>
      <c r="F47" s="3"/>
      <c r="G47" s="4"/>
      <c r="H47" s="3"/>
      <c r="I47" s="4">
        <f t="shared" si="0"/>
        <v>0</v>
      </c>
      <c r="J47" s="23">
        <f>SUM(Competencia425[[#This Row],[Xs3]]+Competencia425[[#This Row],[Xs2]]+Competencia425[[#This Row],[Xs]])</f>
        <v>0</v>
      </c>
      <c r="K47" s="23">
        <f>Competencia425[[#This Row],[Puntaje Total Acumulado]]*100/$K$24</f>
        <v>0</v>
      </c>
      <c r="L47" s="5"/>
    </row>
    <row r="48" spans="1:12" ht="25" customHeight="1">
      <c r="B48" s="2"/>
      <c r="C48" s="4"/>
      <c r="D48" s="3"/>
      <c r="E48" s="4"/>
      <c r="F48" s="3"/>
      <c r="G48" s="4"/>
      <c r="H48" s="3"/>
      <c r="I48" s="4">
        <f t="shared" si="0"/>
        <v>0</v>
      </c>
      <c r="J48" s="23">
        <f>SUM(Competencia425[[#This Row],[Xs3]]+Competencia425[[#This Row],[Xs2]]+Competencia425[[#This Row],[Xs]])</f>
        <v>0</v>
      </c>
      <c r="K48" s="23">
        <f>Competencia425[[#This Row],[Puntaje Total Acumulado]]*100/$K$24</f>
        <v>0</v>
      </c>
      <c r="L48" s="5"/>
    </row>
    <row r="49" spans="2:12">
      <c r="B49" s="2"/>
      <c r="C49" s="4"/>
      <c r="D49" s="3"/>
      <c r="E49" s="4"/>
      <c r="F49" s="3"/>
      <c r="G49" s="4"/>
      <c r="H49" s="3"/>
      <c r="I49" s="4">
        <f t="shared" si="0"/>
        <v>0</v>
      </c>
      <c r="J49" s="23">
        <f>SUM(Competencia425[[#This Row],[Xs3]]+Competencia425[[#This Row],[Xs2]]+Competencia425[[#This Row],[Xs]])</f>
        <v>0</v>
      </c>
      <c r="K49" s="23">
        <f>Competencia425[[#This Row],[Puntaje Total Acumulado]]*100/$K$24</f>
        <v>0</v>
      </c>
      <c r="L49" s="5"/>
    </row>
    <row r="50" spans="2:12">
      <c r="B50" s="2"/>
      <c r="C50" s="4"/>
      <c r="D50" s="3"/>
      <c r="E50" s="4"/>
      <c r="F50" s="3"/>
      <c r="G50" s="4"/>
      <c r="H50" s="3"/>
      <c r="I50" s="4">
        <f t="shared" si="0"/>
        <v>0</v>
      </c>
      <c r="J50" s="23">
        <f>SUM(Competencia425[[#This Row],[Xs3]]+Competencia425[[#This Row],[Xs2]]+Competencia425[[#This Row],[Xs]])</f>
        <v>0</v>
      </c>
      <c r="K50" s="23">
        <f>Competencia425[[#This Row],[Puntaje Total Acumulado]]*100/$K$24</f>
        <v>0</v>
      </c>
      <c r="L50" s="5"/>
    </row>
    <row r="51" spans="2:12">
      <c r="B51" s="2"/>
      <c r="C51" s="4"/>
      <c r="D51" s="3"/>
      <c r="E51" s="4"/>
      <c r="F51" s="3"/>
      <c r="G51" s="4"/>
      <c r="H51" s="3"/>
      <c r="I51" s="4">
        <f t="shared" si="0"/>
        <v>0</v>
      </c>
      <c r="J51" s="23">
        <f>SUM(Competencia425[[#This Row],[Xs3]]+Competencia425[[#This Row],[Xs2]]+Competencia425[[#This Row],[Xs]])</f>
        <v>0</v>
      </c>
      <c r="K51" s="23">
        <f>Competencia425[[#This Row],[Puntaje Total Acumulado]]*100/$K$24</f>
        <v>0</v>
      </c>
      <c r="L51" s="5"/>
    </row>
    <row r="52" spans="2:12">
      <c r="B52" s="2"/>
      <c r="C52" s="4"/>
      <c r="D52" s="3"/>
      <c r="E52" s="4"/>
      <c r="F52" s="3"/>
      <c r="G52" s="4"/>
      <c r="H52" s="3"/>
      <c r="I52" s="4">
        <f t="shared" si="0"/>
        <v>0</v>
      </c>
      <c r="J52" s="23">
        <f>SUM(Competencia425[[#This Row],[Xs3]]+Competencia425[[#This Row],[Xs2]]+Competencia425[[#This Row],[Xs]])</f>
        <v>0</v>
      </c>
      <c r="K52" s="23">
        <f>Competencia425[[#This Row],[Puntaje Total Acumulado]]*100/$K$24</f>
        <v>0</v>
      </c>
      <c r="L52" s="5"/>
    </row>
    <row r="53" spans="2:12">
      <c r="B53" s="2"/>
      <c r="C53" s="4"/>
      <c r="D53" s="3"/>
      <c r="E53" s="4"/>
      <c r="F53" s="3"/>
      <c r="G53" s="4"/>
      <c r="H53" s="3"/>
      <c r="I53" s="4">
        <f t="shared" si="0"/>
        <v>0</v>
      </c>
      <c r="J53" s="23">
        <f>SUM(Competencia425[[#This Row],[Xs3]]+Competencia425[[#This Row],[Xs2]]+Competencia425[[#This Row],[Xs]])</f>
        <v>0</v>
      </c>
      <c r="K53" s="23">
        <f>Competencia425[[#This Row],[Puntaje Total Acumulado]]*100/$K$24</f>
        <v>0</v>
      </c>
      <c r="L53" s="5"/>
    </row>
    <row r="54" spans="2:12">
      <c r="B54" s="2"/>
      <c r="C54" s="4"/>
      <c r="D54" s="3"/>
      <c r="E54" s="4"/>
      <c r="F54" s="3"/>
      <c r="G54" s="4"/>
      <c r="H54" s="3"/>
      <c r="I54" s="4">
        <f t="shared" si="0"/>
        <v>0</v>
      </c>
      <c r="J54" s="23">
        <f>SUM(Competencia425[[#This Row],[Xs3]]+Competencia425[[#This Row],[Xs2]]+Competencia425[[#This Row],[Xs]])</f>
        <v>0</v>
      </c>
      <c r="K54" s="23">
        <f>Competencia425[[#This Row],[Puntaje Total Acumulado]]*100/$K$24</f>
        <v>0</v>
      </c>
      <c r="L54" s="5"/>
    </row>
    <row r="55" spans="2:12">
      <c r="B55" s="2"/>
      <c r="C55" s="4"/>
      <c r="D55" s="3"/>
      <c r="E55" s="4"/>
      <c r="F55" s="3"/>
      <c r="G55" s="4"/>
      <c r="H55" s="3"/>
      <c r="I55" s="4">
        <f t="shared" si="0"/>
        <v>0</v>
      </c>
      <c r="J55" s="23">
        <f>SUM(Competencia425[[#This Row],[Xs3]]+Competencia425[[#This Row],[Xs2]]+Competencia425[[#This Row],[Xs]])</f>
        <v>0</v>
      </c>
      <c r="K55" s="23">
        <f>Competencia425[[#This Row],[Puntaje Total Acumulado]]*100/$K$24</f>
        <v>0</v>
      </c>
      <c r="L55" s="5"/>
    </row>
    <row r="56" spans="2:12">
      <c r="B56" s="2"/>
      <c r="C56" s="4"/>
      <c r="D56" s="3"/>
      <c r="E56" s="4"/>
      <c r="F56" s="3"/>
      <c r="G56" s="4"/>
      <c r="H56" s="3"/>
      <c r="I56" s="4">
        <f t="shared" si="0"/>
        <v>0</v>
      </c>
      <c r="J56" s="23">
        <f>SUM(Competencia425[[#This Row],[Xs3]]+Competencia425[[#This Row],[Xs2]]+Competencia425[[#This Row],[Xs]])</f>
        <v>0</v>
      </c>
      <c r="K56" s="23">
        <f>Competencia425[[#This Row],[Puntaje Total Acumulado]]*100/$K$24</f>
        <v>0</v>
      </c>
      <c r="L56" s="5"/>
    </row>
    <row r="57" spans="2:12">
      <c r="B57" s="2"/>
      <c r="C57" s="4"/>
      <c r="D57" s="3"/>
      <c r="E57" s="4"/>
      <c r="F57" s="3"/>
      <c r="G57" s="4"/>
      <c r="H57" s="3"/>
      <c r="I57" s="4">
        <f t="shared" si="0"/>
        <v>0</v>
      </c>
      <c r="J57" s="23">
        <f>SUM(Competencia425[[#This Row],[Xs3]]+Competencia425[[#This Row],[Xs2]]+Competencia425[[#This Row],[Xs]])</f>
        <v>0</v>
      </c>
      <c r="K57" s="23">
        <f>Competencia425[[#This Row],[Puntaje Total Acumulado]]*100/$K$24</f>
        <v>0</v>
      </c>
      <c r="L57" s="5"/>
    </row>
    <row r="58" spans="2:12">
      <c r="B58" s="2"/>
      <c r="C58" s="4"/>
      <c r="D58" s="3"/>
      <c r="E58" s="4"/>
      <c r="F58" s="3"/>
      <c r="G58" s="4"/>
      <c r="H58" s="3"/>
      <c r="I58" s="4">
        <f t="shared" si="0"/>
        <v>0</v>
      </c>
      <c r="J58" s="23">
        <f>SUM(Competencia425[[#This Row],[Xs3]]+Competencia425[[#This Row],[Xs2]]+Competencia425[[#This Row],[Xs]])</f>
        <v>0</v>
      </c>
      <c r="K58" s="23">
        <f>Competencia425[[#This Row],[Puntaje Total Acumulado]]*100/$K$24</f>
        <v>0</v>
      </c>
      <c r="L58" s="5"/>
    </row>
    <row r="59" spans="2:12">
      <c r="B59" s="2"/>
      <c r="C59" s="4"/>
      <c r="D59" s="3"/>
      <c r="E59" s="4"/>
      <c r="F59" s="3"/>
      <c r="G59" s="4"/>
      <c r="H59" s="3"/>
      <c r="I59" s="4">
        <f t="shared" si="0"/>
        <v>0</v>
      </c>
      <c r="J59" s="23">
        <f>SUM(Competencia425[[#This Row],[Xs3]]+Competencia425[[#This Row],[Xs2]]+Competencia425[[#This Row],[Xs]])</f>
        <v>0</v>
      </c>
      <c r="K59" s="23">
        <f>Competencia425[[#This Row],[Puntaje Total Acumulado]]*100/$K$24</f>
        <v>0</v>
      </c>
      <c r="L59" s="5"/>
    </row>
    <row r="60" spans="2:12">
      <c r="B60" s="2"/>
      <c r="C60" s="4"/>
      <c r="D60" s="3"/>
      <c r="E60" s="4"/>
      <c r="F60" s="3"/>
      <c r="G60" s="4"/>
      <c r="H60" s="3"/>
      <c r="I60" s="4">
        <f t="shared" si="0"/>
        <v>0</v>
      </c>
      <c r="J60" s="23">
        <f>SUM(Competencia425[[#This Row],[Xs3]]+Competencia425[[#This Row],[Xs2]]+Competencia425[[#This Row],[Xs]])</f>
        <v>0</v>
      </c>
      <c r="K60" s="23">
        <f>Competencia425[[#This Row],[Puntaje Total Acumulado]]*100/$K$24</f>
        <v>0</v>
      </c>
      <c r="L60" s="5"/>
    </row>
    <row r="61" spans="2:12">
      <c r="B61" s="2"/>
      <c r="C61" s="4"/>
      <c r="D61" s="3"/>
      <c r="E61" s="4"/>
      <c r="F61" s="3"/>
      <c r="G61" s="4"/>
      <c r="H61" s="3"/>
      <c r="I61" s="4">
        <f t="shared" si="0"/>
        <v>0</v>
      </c>
      <c r="J61" s="23">
        <f>SUM(Competencia425[[#This Row],[Xs3]]+Competencia425[[#This Row],[Xs2]]+Competencia425[[#This Row],[Xs]])</f>
        <v>0</v>
      </c>
      <c r="K61" s="23">
        <f>Competencia425[[#This Row],[Puntaje Total Acumulado]]*100/$K$24</f>
        <v>0</v>
      </c>
      <c r="L61" s="5"/>
    </row>
    <row r="62" spans="2:12">
      <c r="B62" s="2"/>
      <c r="C62" s="4"/>
      <c r="D62" s="3"/>
      <c r="E62" s="4"/>
      <c r="F62" s="3"/>
      <c r="G62" s="4"/>
      <c r="H62" s="3"/>
      <c r="I62" s="4">
        <f t="shared" si="0"/>
        <v>0</v>
      </c>
      <c r="J62" s="23">
        <f>SUM(Competencia425[[#This Row],[Xs3]]+Competencia425[[#This Row],[Xs2]]+Competencia425[[#This Row],[Xs]])</f>
        <v>0</v>
      </c>
      <c r="K62" s="23">
        <f>Competencia425[[#This Row],[Puntaje Total Acumulado]]*100/$K$24</f>
        <v>0</v>
      </c>
      <c r="L62" s="5"/>
    </row>
    <row r="63" spans="2:12">
      <c r="B63" s="2"/>
      <c r="C63" s="4"/>
      <c r="D63" s="3"/>
      <c r="E63" s="4"/>
      <c r="F63" s="3"/>
      <c r="G63" s="4"/>
      <c r="H63" s="3"/>
      <c r="I63" s="4">
        <f t="shared" si="0"/>
        <v>0</v>
      </c>
      <c r="J63" s="23">
        <f>SUM(Competencia425[[#This Row],[Xs3]]+Competencia425[[#This Row],[Xs2]]+Competencia425[[#This Row],[Xs]])</f>
        <v>0</v>
      </c>
      <c r="K63" s="23">
        <f>Competencia425[[#This Row],[Puntaje Total Acumulado]]*100/$K$24</f>
        <v>0</v>
      </c>
      <c r="L63" s="5"/>
    </row>
    <row r="64" spans="2:12">
      <c r="B64" s="2"/>
      <c r="C64" s="4"/>
      <c r="D64" s="3"/>
      <c r="E64" s="4"/>
      <c r="F64" s="3"/>
      <c r="G64" s="4"/>
      <c r="H64" s="3"/>
      <c r="I64" s="4">
        <f t="shared" si="0"/>
        <v>0</v>
      </c>
      <c r="J64" s="23">
        <f>SUM(Competencia425[[#This Row],[Xs3]]+Competencia425[[#This Row],[Xs2]]+Competencia425[[#This Row],[Xs]])</f>
        <v>0</v>
      </c>
      <c r="K64" s="23">
        <f>Competencia425[[#This Row],[Puntaje Total Acumulado]]*100/$K$24</f>
        <v>0</v>
      </c>
      <c r="L64" s="5"/>
    </row>
    <row r="65" spans="2:12">
      <c r="B65" s="2"/>
      <c r="C65" s="4"/>
      <c r="D65" s="3"/>
      <c r="E65" s="4"/>
      <c r="F65" s="3"/>
      <c r="G65" s="4"/>
      <c r="H65" s="3"/>
      <c r="I65" s="4">
        <f t="shared" si="0"/>
        <v>0</v>
      </c>
      <c r="J65" s="23">
        <f>SUM(Competencia425[[#This Row],[Xs3]]+Competencia425[[#This Row],[Xs2]]+Competencia425[[#This Row],[Xs]])</f>
        <v>0</v>
      </c>
      <c r="K65" s="23">
        <f>Competencia425[[#This Row],[Puntaje Total Acumulado]]*100/$K$24</f>
        <v>0</v>
      </c>
      <c r="L65" s="5"/>
    </row>
    <row r="66" spans="2:12">
      <c r="B66" s="2"/>
      <c r="C66" s="4"/>
      <c r="D66" s="3"/>
      <c r="E66" s="4"/>
      <c r="F66" s="3"/>
      <c r="G66" s="4"/>
      <c r="H66" s="3"/>
      <c r="I66" s="4">
        <f t="shared" si="0"/>
        <v>0</v>
      </c>
      <c r="J66" s="23">
        <f>SUM(Competencia425[[#This Row],[Xs3]]+Competencia425[[#This Row],[Xs2]]+Competencia425[[#This Row],[Xs]])</f>
        <v>0</v>
      </c>
      <c r="K66" s="23">
        <f>Competencia425[[#This Row],[Puntaje Total Acumulado]]*100/$K$24</f>
        <v>0</v>
      </c>
      <c r="L66" s="5"/>
    </row>
    <row r="67" spans="2:12">
      <c r="B67" s="2"/>
      <c r="C67" s="4"/>
      <c r="D67" s="3"/>
      <c r="E67" s="4"/>
      <c r="F67" s="3"/>
      <c r="G67" s="4"/>
      <c r="H67" s="3"/>
      <c r="I67" s="4">
        <f t="shared" si="0"/>
        <v>0</v>
      </c>
      <c r="J67" s="23">
        <f>SUM(Competencia425[[#This Row],[Xs3]]+Competencia425[[#This Row],[Xs2]]+Competencia425[[#This Row],[Xs]])</f>
        <v>0</v>
      </c>
      <c r="K67" s="23">
        <f>Competencia425[[#This Row],[Puntaje Total Acumulado]]*100/$K$24</f>
        <v>0</v>
      </c>
      <c r="L67" s="5"/>
    </row>
    <row r="68" spans="2:12">
      <c r="B68" s="2"/>
      <c r="C68" s="4"/>
      <c r="D68" s="3"/>
      <c r="E68" s="4"/>
      <c r="F68" s="3"/>
      <c r="G68" s="4"/>
      <c r="H68" s="3"/>
      <c r="I68" s="4">
        <f t="shared" si="0"/>
        <v>0</v>
      </c>
      <c r="J68" s="23">
        <f>SUM(Competencia425[[#This Row],[Xs3]]+Competencia425[[#This Row],[Xs2]]+Competencia425[[#This Row],[Xs]])</f>
        <v>0</v>
      </c>
      <c r="K68" s="23">
        <f>Competencia425[[#This Row],[Puntaje Total Acumulado]]*100/$K$24</f>
        <v>0</v>
      </c>
      <c r="L68" s="5"/>
    </row>
    <row r="69" spans="2:12">
      <c r="B69" s="2"/>
      <c r="C69" s="4"/>
      <c r="D69" s="3"/>
      <c r="E69" s="4"/>
      <c r="F69" s="3"/>
      <c r="G69" s="4"/>
      <c r="H69" s="3"/>
      <c r="I69" s="4">
        <f t="shared" si="0"/>
        <v>0</v>
      </c>
      <c r="J69" s="23">
        <f>SUM(Competencia425[[#This Row],[Xs3]]+Competencia425[[#This Row],[Xs2]]+Competencia425[[#This Row],[Xs]])</f>
        <v>0</v>
      </c>
      <c r="K69" s="23">
        <f>Competencia425[[#This Row],[Puntaje Total Acumulado]]*100/$K$24</f>
        <v>0</v>
      </c>
      <c r="L69" s="5"/>
    </row>
    <row r="70" spans="2:12">
      <c r="B70" s="2"/>
      <c r="C70" s="4"/>
      <c r="D70" s="3"/>
      <c r="E70" s="4"/>
      <c r="F70" s="3"/>
      <c r="G70" s="4"/>
      <c r="H70" s="3"/>
      <c r="I70" s="4">
        <f t="shared" si="0"/>
        <v>0</v>
      </c>
      <c r="J70" s="23">
        <f>SUM(Competencia425[[#This Row],[Xs3]]+Competencia425[[#This Row],[Xs2]]+Competencia425[[#This Row],[Xs]])</f>
        <v>0</v>
      </c>
      <c r="K70" s="23">
        <f>Competencia425[[#This Row],[Puntaje Total Acumulado]]*100/$K$24</f>
        <v>0</v>
      </c>
      <c r="L70" s="5"/>
    </row>
    <row r="71" spans="2:12">
      <c r="B71" s="2"/>
      <c r="C71" s="4"/>
      <c r="D71" s="3"/>
      <c r="E71" s="4"/>
      <c r="F71" s="3"/>
      <c r="G71" s="4"/>
      <c r="H71" s="3"/>
      <c r="I71" s="4">
        <f t="shared" si="0"/>
        <v>0</v>
      </c>
      <c r="J71" s="23">
        <f>SUM(Competencia425[[#This Row],[Xs3]]+Competencia425[[#This Row],[Xs2]]+Competencia425[[#This Row],[Xs]])</f>
        <v>0</v>
      </c>
      <c r="K71" s="23">
        <f>Competencia425[[#This Row],[Puntaje Total Acumulado]]*100/$K$24</f>
        <v>0</v>
      </c>
      <c r="L71" s="5"/>
    </row>
    <row r="72" spans="2:12">
      <c r="B72" s="2"/>
      <c r="C72" s="4"/>
      <c r="D72" s="3"/>
      <c r="E72" s="4"/>
      <c r="F72" s="3"/>
      <c r="G72" s="4"/>
      <c r="H72" s="3"/>
      <c r="I72" s="4">
        <f t="shared" si="0"/>
        <v>0</v>
      </c>
      <c r="J72" s="23">
        <f>SUM(Competencia425[[#This Row],[Xs3]]+Competencia425[[#This Row],[Xs2]]+Competencia425[[#This Row],[Xs]])</f>
        <v>0</v>
      </c>
      <c r="K72" s="23">
        <f>Competencia425[[#This Row],[Puntaje Total Acumulado]]*100/$K$24</f>
        <v>0</v>
      </c>
      <c r="L72" s="5"/>
    </row>
    <row r="73" spans="2:12">
      <c r="B73" s="2"/>
      <c r="C73" s="4"/>
      <c r="D73" s="3"/>
      <c r="E73" s="4"/>
      <c r="F73" s="3"/>
      <c r="G73" s="4"/>
      <c r="H73" s="3"/>
      <c r="I73" s="4">
        <f t="shared" si="0"/>
        <v>0</v>
      </c>
      <c r="J73" s="23">
        <f>SUM(Competencia425[[#This Row],[Xs3]]+Competencia425[[#This Row],[Xs2]]+Competencia425[[#This Row],[Xs]])</f>
        <v>0</v>
      </c>
      <c r="K73" s="23">
        <f>Competencia425[[#This Row],[Puntaje Total Acumulado]]*100/$K$24</f>
        <v>0</v>
      </c>
      <c r="L73" s="5"/>
    </row>
    <row r="74" spans="2:12">
      <c r="B74" s="2"/>
      <c r="C74" s="4"/>
      <c r="D74" s="3"/>
      <c r="E74" s="4"/>
      <c r="F74" s="3"/>
      <c r="G74" s="4"/>
      <c r="H74" s="3"/>
      <c r="I74" s="4">
        <f t="shared" si="0"/>
        <v>0</v>
      </c>
      <c r="J74" s="23">
        <f>SUM(Competencia425[[#This Row],[Xs3]]+Competencia425[[#This Row],[Xs2]]+Competencia425[[#This Row],[Xs]])</f>
        <v>0</v>
      </c>
      <c r="K74" s="23">
        <f>Competencia425[[#This Row],[Puntaje Total Acumulado]]*100/$K$24</f>
        <v>0</v>
      </c>
      <c r="L74" s="5"/>
    </row>
    <row r="75" spans="2:12">
      <c r="B75" s="2"/>
      <c r="C75" s="4"/>
      <c r="D75" s="3"/>
      <c r="E75" s="4"/>
      <c r="F75" s="3"/>
      <c r="G75" s="4"/>
      <c r="H75" s="3"/>
      <c r="I75" s="4">
        <f t="shared" si="0"/>
        <v>0</v>
      </c>
      <c r="J75" s="23">
        <f>SUM(Competencia425[[#This Row],[Xs3]]+Competencia425[[#This Row],[Xs2]]+Competencia425[[#This Row],[Xs]])</f>
        <v>0</v>
      </c>
      <c r="K75" s="23">
        <f>Competencia425[[#This Row],[Puntaje Total Acumulado]]*100/$K$24</f>
        <v>0</v>
      </c>
      <c r="L75" s="5"/>
    </row>
    <row r="76" spans="2:12">
      <c r="B76" s="2"/>
      <c r="C76" s="4"/>
      <c r="D76" s="3"/>
      <c r="E76" s="4"/>
      <c r="F76" s="3"/>
      <c r="G76" s="4"/>
      <c r="H76" s="3"/>
      <c r="I76" s="4">
        <f t="shared" si="0"/>
        <v>0</v>
      </c>
      <c r="J76" s="23">
        <f>SUM(Competencia425[[#This Row],[Xs3]]+Competencia425[[#This Row],[Xs2]]+Competencia425[[#This Row],[Xs]])</f>
        <v>0</v>
      </c>
      <c r="K76" s="23">
        <f>Competencia425[[#This Row],[Puntaje Total Acumulado]]*100/$K$24</f>
        <v>0</v>
      </c>
      <c r="L76" s="5"/>
    </row>
    <row r="77" spans="2:12">
      <c r="B77" s="2"/>
      <c r="C77" s="4"/>
      <c r="D77" s="3"/>
      <c r="E77" s="4"/>
      <c r="F77" s="3"/>
      <c r="G77" s="4"/>
      <c r="H77" s="3"/>
      <c r="I77" s="4">
        <f t="shared" si="0"/>
        <v>0</v>
      </c>
      <c r="J77" s="23">
        <f>SUM(Competencia425[[#This Row],[Xs3]]+Competencia425[[#This Row],[Xs2]]+Competencia425[[#This Row],[Xs]])</f>
        <v>0</v>
      </c>
      <c r="K77" s="23">
        <f>Competencia425[[#This Row],[Puntaje Total Acumulado]]*100/$K$24</f>
        <v>0</v>
      </c>
      <c r="L77" s="5"/>
    </row>
    <row r="78" spans="2:12">
      <c r="B78" s="2"/>
      <c r="C78" s="4"/>
      <c r="D78" s="3"/>
      <c r="E78" s="4"/>
      <c r="F78" s="3"/>
      <c r="G78" s="4"/>
      <c r="H78" s="3"/>
      <c r="I78" s="4">
        <f t="shared" si="0"/>
        <v>0</v>
      </c>
      <c r="J78" s="23">
        <f>SUM(Competencia425[[#This Row],[Xs3]]+Competencia425[[#This Row],[Xs2]]+Competencia425[[#This Row],[Xs]])</f>
        <v>0</v>
      </c>
      <c r="K78" s="23">
        <f>Competencia425[[#This Row],[Puntaje Total Acumulado]]*100/$K$24</f>
        <v>0</v>
      </c>
      <c r="L78" s="5"/>
    </row>
    <row r="79" spans="2:12">
      <c r="B79" s="2"/>
      <c r="C79" s="4"/>
      <c r="D79" s="3"/>
      <c r="E79" s="4"/>
      <c r="F79" s="3"/>
      <c r="G79" s="4"/>
      <c r="H79" s="3"/>
      <c r="I79" s="4">
        <f t="shared" si="0"/>
        <v>0</v>
      </c>
      <c r="J79" s="23">
        <f>SUM(Competencia425[[#This Row],[Xs3]]+Competencia425[[#This Row],[Xs2]]+Competencia425[[#This Row],[Xs]])</f>
        <v>0</v>
      </c>
      <c r="K79" s="23">
        <f>Competencia425[[#This Row],[Puntaje Total Acumulado]]*100/$K$24</f>
        <v>0</v>
      </c>
      <c r="L79" s="5"/>
    </row>
    <row r="80" spans="2:12">
      <c r="B80" s="2"/>
      <c r="C80" s="4"/>
      <c r="D80" s="3"/>
      <c r="E80" s="4"/>
      <c r="F80" s="3"/>
      <c r="G80" s="4"/>
      <c r="H80" s="3"/>
      <c r="I80" s="4">
        <f t="shared" si="0"/>
        <v>0</v>
      </c>
      <c r="J80" s="23">
        <f>SUM(Competencia425[[#This Row],[Xs3]]+Competencia425[[#This Row],[Xs2]]+Competencia425[[#This Row],[Xs]])</f>
        <v>0</v>
      </c>
      <c r="K80" s="23">
        <f>Competencia425[[#This Row],[Puntaje Total Acumulado]]*100/$K$24</f>
        <v>0</v>
      </c>
      <c r="L80" s="5"/>
    </row>
    <row r="81" spans="2:12">
      <c r="B81" s="2"/>
      <c r="C81" s="4"/>
      <c r="D81" s="3"/>
      <c r="E81" s="4"/>
      <c r="F81" s="3"/>
      <c r="G81" s="4"/>
      <c r="H81" s="3"/>
      <c r="I81" s="4">
        <f t="shared" si="0"/>
        <v>0</v>
      </c>
      <c r="J81" s="23">
        <f>SUM(Competencia425[[#This Row],[Xs3]]+Competencia425[[#This Row],[Xs2]]+Competencia425[[#This Row],[Xs]])</f>
        <v>0</v>
      </c>
      <c r="K81" s="23">
        <f>Competencia425[[#This Row],[Puntaje Total Acumulado]]*100/$K$24</f>
        <v>0</v>
      </c>
      <c r="L81" s="5"/>
    </row>
    <row r="82" spans="2:12">
      <c r="B82" s="2"/>
      <c r="C82" s="4"/>
      <c r="D82" s="3"/>
      <c r="E82" s="4"/>
      <c r="F82" s="3"/>
      <c r="G82" s="4"/>
      <c r="H82" s="3"/>
      <c r="I82" s="4">
        <f t="shared" si="0"/>
        <v>0</v>
      </c>
      <c r="J82" s="23">
        <f>SUM(Competencia425[[#This Row],[Xs3]]+Competencia425[[#This Row],[Xs2]]+Competencia425[[#This Row],[Xs]])</f>
        <v>0</v>
      </c>
      <c r="K82" s="23">
        <f>Competencia425[[#This Row],[Puntaje Total Acumulado]]*100/$K$24</f>
        <v>0</v>
      </c>
      <c r="L82" s="5"/>
    </row>
    <row r="83" spans="2:12">
      <c r="B83" s="2"/>
      <c r="C83" s="4"/>
      <c r="D83" s="3"/>
      <c r="E83" s="4"/>
      <c r="F83" s="3"/>
      <c r="G83" s="4"/>
      <c r="H83" s="3"/>
      <c r="I83" s="4">
        <f t="shared" si="0"/>
        <v>0</v>
      </c>
      <c r="J83" s="23">
        <f>SUM(Competencia425[[#This Row],[Xs3]]+Competencia425[[#This Row],[Xs2]]+Competencia425[[#This Row],[Xs]])</f>
        <v>0</v>
      </c>
      <c r="K83" s="23">
        <f>Competencia425[[#This Row],[Puntaje Total Acumulado]]*100/$K$24</f>
        <v>0</v>
      </c>
      <c r="L83" s="5"/>
    </row>
    <row r="84" spans="2:12">
      <c r="B84" s="2"/>
      <c r="C84" s="4"/>
      <c r="D84" s="3"/>
      <c r="E84" s="4"/>
      <c r="F84" s="3"/>
      <c r="G84" s="4"/>
      <c r="H84" s="3"/>
      <c r="I84" s="4">
        <f t="shared" si="0"/>
        <v>0</v>
      </c>
      <c r="J84" s="23">
        <f>SUM(Competencia425[[#This Row],[Xs3]]+Competencia425[[#This Row],[Xs2]]+Competencia425[[#This Row],[Xs]])</f>
        <v>0</v>
      </c>
      <c r="K84" s="23">
        <f>Competencia425[[#This Row],[Puntaje Total Acumulado]]*100/$K$24</f>
        <v>0</v>
      </c>
      <c r="L84" s="5"/>
    </row>
    <row r="85" spans="2:12">
      <c r="B85" s="2"/>
      <c r="C85" s="4"/>
      <c r="D85" s="3"/>
      <c r="E85" s="4"/>
      <c r="F85" s="3"/>
      <c r="G85" s="4"/>
      <c r="H85" s="3"/>
      <c r="I85" s="4">
        <f t="shared" si="0"/>
        <v>0</v>
      </c>
      <c r="J85" s="23">
        <f>SUM(Competencia425[[#This Row],[Xs3]]+Competencia425[[#This Row],[Xs2]]+Competencia425[[#This Row],[Xs]])</f>
        <v>0</v>
      </c>
      <c r="K85" s="23">
        <f>Competencia425[[#This Row],[Puntaje Total Acumulado]]*100/$K$24</f>
        <v>0</v>
      </c>
      <c r="L85" s="5"/>
    </row>
    <row r="86" spans="2:12">
      <c r="B86" s="6"/>
      <c r="C86" s="8"/>
      <c r="D86" s="7"/>
      <c r="E86" s="8"/>
      <c r="F86" s="7"/>
      <c r="G86" s="8"/>
      <c r="H86" s="7"/>
      <c r="I86" s="8">
        <f t="shared" si="0"/>
        <v>0</v>
      </c>
      <c r="J86" s="25">
        <f>SUM(Competencia425[[#This Row],[Xs3]]+Competencia425[[#This Row],[Xs2]]+Competencia425[[#This Row],[Xs]])</f>
        <v>0</v>
      </c>
      <c r="K86" s="25">
        <f>Competencia425[[#This Row],[Puntaje Total Acumulado]]*100/$K$24</f>
        <v>0</v>
      </c>
      <c r="L86" s="9"/>
    </row>
  </sheetData>
  <mergeCells count="6">
    <mergeCell ref="E3:L5"/>
    <mergeCell ref="G8:H8"/>
    <mergeCell ref="G9:H9"/>
    <mergeCell ref="G10:H10"/>
    <mergeCell ref="G12:H12"/>
    <mergeCell ref="G14:H14"/>
  </mergeCells>
  <pageMargins left="0.7" right="0.7" top="0.75" bottom="0.75" header="0.3" footer="0.3"/>
  <pageSetup scale="43" orientation="landscape" horizontalDpi="0" verticalDpi="0" copies="2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DAF1-D53D-674D-8E73-191DD5262D28}">
  <sheetPr>
    <pageSetUpPr fitToPage="1"/>
  </sheetPr>
  <dimension ref="A3:L86"/>
  <sheetViews>
    <sheetView topLeftCell="A2" zoomScale="50" zoomScaleNormal="50" workbookViewId="0">
      <selection activeCell="O30" sqref="O30"/>
    </sheetView>
  </sheetViews>
  <sheetFormatPr baseColWidth="10" defaultRowHeight="16"/>
  <cols>
    <col min="2" max="2" width="65" customWidth="1"/>
    <col min="3" max="3" width="21.83203125" style="1" customWidth="1"/>
    <col min="4" max="4" width="9.33203125" bestFit="1" customWidth="1"/>
    <col min="5" max="5" width="26.1640625" style="1" bestFit="1" customWidth="1"/>
    <col min="6" max="6" width="12.6640625" customWidth="1"/>
    <col min="7" max="7" width="21.83203125" style="1" customWidth="1"/>
    <col min="8" max="8" width="12.6640625" customWidth="1"/>
    <col min="9" max="9" width="31.33203125" bestFit="1" customWidth="1"/>
    <col min="10" max="11" width="31.33203125" customWidth="1"/>
    <col min="12" max="12" width="54.1640625" customWidth="1"/>
  </cols>
  <sheetData>
    <row r="3" spans="5:12">
      <c r="E3" s="19" t="s">
        <v>9</v>
      </c>
      <c r="F3" s="19"/>
      <c r="G3" s="19"/>
      <c r="H3" s="19"/>
      <c r="I3" s="19"/>
      <c r="J3" s="19"/>
      <c r="K3" s="19"/>
      <c r="L3" s="19"/>
    </row>
    <row r="4" spans="5:12" ht="16" customHeight="1">
      <c r="E4" s="19"/>
      <c r="F4" s="19"/>
      <c r="G4" s="19"/>
      <c r="H4" s="19"/>
      <c r="I4" s="19"/>
      <c r="J4" s="19"/>
      <c r="K4" s="19"/>
      <c r="L4" s="19"/>
    </row>
    <row r="5" spans="5:12">
      <c r="E5" s="19"/>
      <c r="F5" s="19"/>
      <c r="G5" s="19"/>
      <c r="H5" s="19"/>
      <c r="I5" s="19"/>
      <c r="J5" s="19"/>
      <c r="K5" s="19"/>
      <c r="L5" s="19"/>
    </row>
    <row r="6" spans="5:12">
      <c r="I6" s="1"/>
      <c r="J6" s="1"/>
      <c r="K6" s="1"/>
    </row>
    <row r="7" spans="5:12">
      <c r="I7" s="1"/>
      <c r="J7" s="1"/>
      <c r="K7" s="1"/>
    </row>
    <row r="8" spans="5:12" ht="35" customHeight="1">
      <c r="E8" s="13" t="s">
        <v>10</v>
      </c>
      <c r="F8" s="14"/>
      <c r="G8" s="20" t="s">
        <v>15</v>
      </c>
      <c r="H8" s="20"/>
      <c r="I8" s="1"/>
      <c r="J8" s="1"/>
      <c r="K8" s="1"/>
    </row>
    <row r="9" spans="5:12" ht="35" customHeight="1">
      <c r="E9" s="13" t="s">
        <v>5</v>
      </c>
      <c r="F9" s="14"/>
      <c r="G9" s="20" t="s">
        <v>16</v>
      </c>
      <c r="H9" s="20"/>
      <c r="I9" s="1"/>
      <c r="J9" s="1"/>
      <c r="K9" s="1"/>
    </row>
    <row r="10" spans="5:12" ht="35" customHeight="1">
      <c r="E10" s="13" t="s">
        <v>8</v>
      </c>
      <c r="F10" s="14"/>
      <c r="G10" s="20" t="s">
        <v>17</v>
      </c>
      <c r="H10" s="20"/>
      <c r="I10" s="1"/>
      <c r="J10" s="1"/>
      <c r="K10" s="1"/>
    </row>
    <row r="11" spans="5:12" ht="35" customHeight="1">
      <c r="E11" s="15"/>
      <c r="F11" s="14"/>
      <c r="G11" s="15"/>
      <c r="H11" s="14"/>
      <c r="I11" s="1"/>
      <c r="J11" s="1"/>
      <c r="K11" s="1"/>
    </row>
    <row r="12" spans="5:12" ht="35" customHeight="1">
      <c r="E12" s="13" t="s">
        <v>6</v>
      </c>
      <c r="F12" s="14"/>
      <c r="G12" s="20" t="s">
        <v>18</v>
      </c>
      <c r="H12" s="20"/>
      <c r="I12" s="1"/>
      <c r="J12" s="1"/>
      <c r="K12" s="1"/>
    </row>
    <row r="13" spans="5:12" ht="35" customHeight="1">
      <c r="E13" s="15"/>
      <c r="F13" s="14"/>
      <c r="G13" s="15"/>
      <c r="H13" s="14"/>
      <c r="I13" s="1"/>
      <c r="J13" s="1"/>
      <c r="K13" s="1"/>
    </row>
    <row r="14" spans="5:12" ht="35" customHeight="1">
      <c r="E14" s="13" t="s">
        <v>7</v>
      </c>
      <c r="F14" s="14"/>
      <c r="G14" s="18" t="s">
        <v>33</v>
      </c>
      <c r="H14" s="18"/>
      <c r="I14" s="1"/>
      <c r="J14" s="1"/>
      <c r="K14" s="1"/>
    </row>
    <row r="15" spans="5:12">
      <c r="I15" s="1"/>
      <c r="J15" s="1"/>
      <c r="K15" s="1"/>
    </row>
    <row r="16" spans="5:12">
      <c r="I16" s="1"/>
      <c r="J16" s="1"/>
      <c r="K16" s="1"/>
    </row>
    <row r="17" spans="1:12">
      <c r="I17" s="1"/>
      <c r="J17" s="1"/>
      <c r="K17" s="1"/>
    </row>
    <row r="18" spans="1:12">
      <c r="I18" s="1"/>
      <c r="J18" s="1"/>
      <c r="K18" s="1"/>
    </row>
    <row r="19" spans="1:12">
      <c r="I19" s="1"/>
      <c r="J19" s="1"/>
      <c r="K19" s="1"/>
    </row>
    <row r="20" spans="1:12">
      <c r="I20" s="1"/>
      <c r="J20" s="1"/>
      <c r="K20" s="1"/>
    </row>
    <row r="21" spans="1:12">
      <c r="I21" s="1"/>
      <c r="J21" s="1"/>
      <c r="K21" s="1"/>
    </row>
    <row r="22" spans="1:12">
      <c r="I22" s="1"/>
      <c r="J22" s="1"/>
      <c r="K22" s="1"/>
    </row>
    <row r="23" spans="1:12">
      <c r="I23" s="1"/>
      <c r="J23" s="1"/>
      <c r="K23" s="1"/>
    </row>
    <row r="24" spans="1:12" hidden="1">
      <c r="I24" s="1"/>
      <c r="J24" s="1"/>
      <c r="K24" s="1">
        <f>I28</f>
        <v>641</v>
      </c>
    </row>
    <row r="25" spans="1:12" ht="45" customHeight="1">
      <c r="B25" s="16" t="s">
        <v>14</v>
      </c>
      <c r="C25" s="10" t="s">
        <v>11</v>
      </c>
      <c r="D25" s="11" t="s">
        <v>0</v>
      </c>
      <c r="E25" s="10" t="s">
        <v>12</v>
      </c>
      <c r="F25" s="11" t="s">
        <v>3</v>
      </c>
      <c r="G25" s="10" t="s">
        <v>13</v>
      </c>
      <c r="H25" s="11" t="s">
        <v>4</v>
      </c>
      <c r="I25" s="11" t="s">
        <v>1</v>
      </c>
      <c r="J25" s="12" t="s">
        <v>20</v>
      </c>
      <c r="K25" s="12" t="s">
        <v>21</v>
      </c>
      <c r="L25" s="12" t="s">
        <v>2</v>
      </c>
    </row>
    <row r="26" spans="1:12" hidden="1">
      <c r="B26" s="2"/>
      <c r="C26" s="4">
        <v>0</v>
      </c>
      <c r="D26" s="3"/>
      <c r="E26" s="4">
        <v>0</v>
      </c>
      <c r="F26" s="3"/>
      <c r="G26" s="4">
        <v>2500</v>
      </c>
      <c r="H26" s="3"/>
      <c r="I26" s="4">
        <f t="shared" ref="I26:I86" si="0">SUM(C26,E26,G26)</f>
        <v>2500</v>
      </c>
      <c r="J26" s="23">
        <f>SUM(Competencia426[[#This Row],[Xs3]]+Competencia426[[#This Row],[Xs2]]+Competencia426[[#This Row],[Xs]])</f>
        <v>0</v>
      </c>
      <c r="K26" s="23">
        <f>Competencia426[[#This Row],[Puntaje Total Acumulado]]*100/$K$24</f>
        <v>390.01560062402496</v>
      </c>
      <c r="L26" s="5"/>
    </row>
    <row r="27" spans="1:12" hidden="1">
      <c r="B27" s="2"/>
      <c r="C27" s="4">
        <v>0</v>
      </c>
      <c r="D27" s="3"/>
      <c r="E27" s="4">
        <v>0</v>
      </c>
      <c r="F27" s="3"/>
      <c r="G27" s="4">
        <v>0</v>
      </c>
      <c r="H27" s="3"/>
      <c r="I27" s="4">
        <f t="shared" si="0"/>
        <v>0</v>
      </c>
      <c r="J27" s="23">
        <f>SUM(Competencia426[[#This Row],[Xs3]]+Competencia426[[#This Row],[Xs2]]+Competencia426[[#This Row],[Xs]])</f>
        <v>0</v>
      </c>
      <c r="K27" s="23">
        <f>Competencia426[[#This Row],[Puntaje Total Acumulado]]*100/$K$24</f>
        <v>0</v>
      </c>
      <c r="L27" s="5"/>
    </row>
    <row r="28" spans="1:12" ht="45" customHeight="1">
      <c r="A28" s="17">
        <v>1</v>
      </c>
      <c r="B28" s="21" t="s">
        <v>19</v>
      </c>
      <c r="C28" s="17">
        <v>224</v>
      </c>
      <c r="D28" s="17">
        <v>2</v>
      </c>
      <c r="E28" s="17">
        <v>206</v>
      </c>
      <c r="F28" s="17">
        <v>2</v>
      </c>
      <c r="G28" s="17">
        <v>211</v>
      </c>
      <c r="H28" s="17">
        <v>0</v>
      </c>
      <c r="I28" s="22">
        <f t="shared" si="0"/>
        <v>641</v>
      </c>
      <c r="J28" s="24">
        <f>SUM(Competencia426[[#This Row],[Xs3]]+Competencia426[[#This Row],[Xs2]]+Competencia426[[#This Row],[Xs]])</f>
        <v>4</v>
      </c>
      <c r="K28" s="26">
        <f>Competencia426[[#This Row],[Puntaje Total Acumulado]]*100/$K$24</f>
        <v>100</v>
      </c>
      <c r="L28" s="5"/>
    </row>
    <row r="29" spans="1:12" ht="45" customHeight="1">
      <c r="A29" s="17">
        <v>2</v>
      </c>
      <c r="B29" s="21" t="s">
        <v>25</v>
      </c>
      <c r="C29" s="17">
        <v>210</v>
      </c>
      <c r="D29" s="17">
        <v>1</v>
      </c>
      <c r="E29" s="17">
        <v>214</v>
      </c>
      <c r="F29" s="17">
        <v>3</v>
      </c>
      <c r="G29" s="17">
        <v>202</v>
      </c>
      <c r="H29" s="17">
        <v>1</v>
      </c>
      <c r="I29" s="22">
        <f t="shared" si="0"/>
        <v>626</v>
      </c>
      <c r="J29" s="24">
        <f>SUM(Competencia426[[#This Row],[Xs3]]+Competencia426[[#This Row],[Xs2]]+Competencia426[[#This Row],[Xs]])</f>
        <v>5</v>
      </c>
      <c r="K29" s="26">
        <f>Competencia426[[#This Row],[Puntaje Total Acumulado]]*100/$K$24</f>
        <v>97.659906396255849</v>
      </c>
      <c r="L29" s="5"/>
    </row>
    <row r="30" spans="1:12" ht="45" customHeight="1">
      <c r="A30" s="17">
        <v>3</v>
      </c>
      <c r="B30" s="21" t="s">
        <v>27</v>
      </c>
      <c r="C30" s="22">
        <v>208</v>
      </c>
      <c r="D30" s="17">
        <v>2</v>
      </c>
      <c r="E30" s="22">
        <v>207</v>
      </c>
      <c r="F30" s="17">
        <v>3</v>
      </c>
      <c r="G30" s="22">
        <v>182</v>
      </c>
      <c r="H30" s="17">
        <v>1</v>
      </c>
      <c r="I30" s="22">
        <f t="shared" si="0"/>
        <v>597</v>
      </c>
      <c r="J30" s="24">
        <f>SUM(Competencia426[[#This Row],[Xs3]]+Competencia426[[#This Row],[Xs2]]+Competencia426[[#This Row],[Xs]])</f>
        <v>6</v>
      </c>
      <c r="K30" s="26">
        <f>Competencia426[[#This Row],[Puntaje Total Acumulado]]*100/$K$24</f>
        <v>93.135725429017157</v>
      </c>
      <c r="L30" s="5"/>
    </row>
    <row r="31" spans="1:12" ht="45" customHeight="1">
      <c r="A31" s="17">
        <v>4</v>
      </c>
      <c r="B31" s="21" t="s">
        <v>23</v>
      </c>
      <c r="C31" s="22">
        <v>143</v>
      </c>
      <c r="D31" s="17">
        <v>0</v>
      </c>
      <c r="E31" s="22">
        <v>118</v>
      </c>
      <c r="F31" s="17">
        <v>0</v>
      </c>
      <c r="G31" s="22">
        <v>199</v>
      </c>
      <c r="H31" s="17">
        <v>0</v>
      </c>
      <c r="I31" s="22">
        <f t="shared" si="0"/>
        <v>460</v>
      </c>
      <c r="J31" s="24">
        <f>SUM(Competencia426[[#This Row],[Xs3]]+Competencia426[[#This Row],[Xs2]]+Competencia426[[#This Row],[Xs]])</f>
        <v>0</v>
      </c>
      <c r="K31" s="26">
        <f>Competencia426[[#This Row],[Puntaje Total Acumulado]]*100/$K$24</f>
        <v>71.762870514820591</v>
      </c>
      <c r="L31" s="5"/>
    </row>
    <row r="32" spans="1:12" ht="45" customHeight="1">
      <c r="A32" s="17">
        <v>5</v>
      </c>
      <c r="B32" s="21"/>
      <c r="C32" s="22"/>
      <c r="D32" s="17"/>
      <c r="E32" s="22"/>
      <c r="F32" s="17"/>
      <c r="G32" s="22"/>
      <c r="H32" s="17"/>
      <c r="I32" s="22"/>
      <c r="J32" s="24"/>
      <c r="K32" s="26"/>
      <c r="L32" s="5"/>
    </row>
    <row r="33" spans="1:12" ht="45" customHeight="1">
      <c r="A33" s="17">
        <v>6</v>
      </c>
      <c r="B33" s="21"/>
      <c r="C33" s="22"/>
      <c r="D33" s="17"/>
      <c r="E33" s="22"/>
      <c r="F33" s="17"/>
      <c r="G33" s="22"/>
      <c r="H33" s="17"/>
      <c r="I33" s="22"/>
      <c r="J33" s="24"/>
      <c r="K33" s="26"/>
      <c r="L33" s="5"/>
    </row>
    <row r="34" spans="1:12" ht="45" customHeight="1">
      <c r="A34" s="17">
        <v>7</v>
      </c>
      <c r="B34" s="21"/>
      <c r="C34" s="22"/>
      <c r="D34" s="17"/>
      <c r="E34" s="22"/>
      <c r="F34" s="17"/>
      <c r="G34" s="22"/>
      <c r="H34" s="17"/>
      <c r="I34" s="22"/>
      <c r="J34" s="24"/>
      <c r="K34" s="26"/>
      <c r="L34" s="5"/>
    </row>
    <row r="35" spans="1:12" ht="45" customHeight="1">
      <c r="A35" s="17">
        <v>8</v>
      </c>
      <c r="B35" s="21"/>
      <c r="C35" s="22"/>
      <c r="D35" s="17"/>
      <c r="E35" s="22"/>
      <c r="F35" s="17"/>
      <c r="G35" s="22"/>
      <c r="H35" s="17"/>
      <c r="I35" s="4">
        <f t="shared" si="0"/>
        <v>0</v>
      </c>
      <c r="J35" s="23">
        <f>SUM(Competencia426[[#This Row],[Xs3]]+Competencia426[[#This Row],[Xs2]]+Competencia426[[#This Row],[Xs]])</f>
        <v>0</v>
      </c>
      <c r="K35" s="23">
        <f>Competencia426[[#This Row],[Puntaje Total Acumulado]]*100/$K$24</f>
        <v>0</v>
      </c>
      <c r="L35" s="5"/>
    </row>
    <row r="36" spans="1:12" ht="45" customHeight="1">
      <c r="A36" s="17">
        <v>9</v>
      </c>
      <c r="B36" s="21"/>
      <c r="C36" s="22"/>
      <c r="D36" s="17"/>
      <c r="E36" s="22"/>
      <c r="F36" s="17"/>
      <c r="G36" s="22"/>
      <c r="H36" s="17"/>
      <c r="I36" s="4">
        <f t="shared" si="0"/>
        <v>0</v>
      </c>
      <c r="J36" s="23">
        <f>SUM(Competencia426[[#This Row],[Xs3]]+Competencia426[[#This Row],[Xs2]]+Competencia426[[#This Row],[Xs]])</f>
        <v>0</v>
      </c>
      <c r="K36" s="23">
        <f>Competencia426[[#This Row],[Puntaje Total Acumulado]]*100/$K$24</f>
        <v>0</v>
      </c>
      <c r="L36" s="5"/>
    </row>
    <row r="37" spans="1:12" ht="45" customHeight="1">
      <c r="A37" s="17">
        <v>10</v>
      </c>
      <c r="B37" s="21"/>
      <c r="C37" s="22"/>
      <c r="D37" s="17"/>
      <c r="E37" s="22"/>
      <c r="F37" s="17"/>
      <c r="G37" s="22"/>
      <c r="H37" s="17"/>
      <c r="I37" s="4">
        <f t="shared" si="0"/>
        <v>0</v>
      </c>
      <c r="J37" s="23">
        <f>SUM(Competencia426[[#This Row],[Xs3]]+Competencia426[[#This Row],[Xs2]]+Competencia426[[#This Row],[Xs]])</f>
        <v>0</v>
      </c>
      <c r="K37" s="23">
        <f>Competencia426[[#This Row],[Puntaje Total Acumulado]]*100/$K$24</f>
        <v>0</v>
      </c>
      <c r="L37" s="5"/>
    </row>
    <row r="38" spans="1:12" ht="45" customHeight="1">
      <c r="A38" s="17">
        <v>11</v>
      </c>
      <c r="B38" s="21"/>
      <c r="C38" s="22"/>
      <c r="D38" s="17"/>
      <c r="E38" s="22"/>
      <c r="F38" s="17"/>
      <c r="G38" s="22"/>
      <c r="H38" s="17"/>
      <c r="I38" s="4">
        <f t="shared" si="0"/>
        <v>0</v>
      </c>
      <c r="J38" s="23">
        <f>SUM(Competencia426[[#This Row],[Xs3]]+Competencia426[[#This Row],[Xs2]]+Competencia426[[#This Row],[Xs]])</f>
        <v>0</v>
      </c>
      <c r="K38" s="23">
        <f>Competencia426[[#This Row],[Puntaje Total Acumulado]]*100/$K$24</f>
        <v>0</v>
      </c>
      <c r="L38" s="5"/>
    </row>
    <row r="39" spans="1:12" ht="45" customHeight="1">
      <c r="A39" s="17">
        <v>12</v>
      </c>
      <c r="B39" s="21"/>
      <c r="C39" s="22"/>
      <c r="D39" s="17"/>
      <c r="E39" s="22"/>
      <c r="F39" s="17"/>
      <c r="G39" s="22"/>
      <c r="H39" s="17"/>
      <c r="I39" s="4">
        <f t="shared" si="0"/>
        <v>0</v>
      </c>
      <c r="J39" s="23">
        <f>SUM(Competencia426[[#This Row],[Xs3]]+Competencia426[[#This Row],[Xs2]]+Competencia426[[#This Row],[Xs]])</f>
        <v>0</v>
      </c>
      <c r="K39" s="23">
        <f>Competencia426[[#This Row],[Puntaje Total Acumulado]]*100/$K$24</f>
        <v>0</v>
      </c>
      <c r="L39" s="5"/>
    </row>
    <row r="40" spans="1:12" ht="45" customHeight="1">
      <c r="A40" s="17">
        <v>13</v>
      </c>
      <c r="B40" s="21"/>
      <c r="C40" s="22"/>
      <c r="D40" s="17"/>
      <c r="E40" s="22"/>
      <c r="F40" s="17"/>
      <c r="G40" s="22"/>
      <c r="H40" s="17"/>
      <c r="I40" s="4">
        <f t="shared" si="0"/>
        <v>0</v>
      </c>
      <c r="J40" s="23">
        <f>SUM(Competencia426[[#This Row],[Xs3]]+Competencia426[[#This Row],[Xs2]]+Competencia426[[#This Row],[Xs]])</f>
        <v>0</v>
      </c>
      <c r="K40" s="23">
        <f>Competencia426[[#This Row],[Puntaje Total Acumulado]]*100/$K$24</f>
        <v>0</v>
      </c>
      <c r="L40" s="5"/>
    </row>
    <row r="41" spans="1:12" ht="45" customHeight="1">
      <c r="A41" s="17">
        <v>14</v>
      </c>
      <c r="B41" s="21"/>
      <c r="C41" s="22"/>
      <c r="D41" s="17"/>
      <c r="E41" s="22"/>
      <c r="F41" s="17"/>
      <c r="G41" s="22"/>
      <c r="H41" s="17"/>
      <c r="I41" s="4">
        <f t="shared" si="0"/>
        <v>0</v>
      </c>
      <c r="J41" s="23">
        <f>SUM(Competencia426[[#This Row],[Xs3]]+Competencia426[[#This Row],[Xs2]]+Competencia426[[#This Row],[Xs]])</f>
        <v>0</v>
      </c>
      <c r="K41" s="23">
        <f>Competencia426[[#This Row],[Puntaje Total Acumulado]]*100/$K$24</f>
        <v>0</v>
      </c>
      <c r="L41" s="5"/>
    </row>
    <row r="42" spans="1:12" ht="45" customHeight="1">
      <c r="A42" s="17">
        <v>15</v>
      </c>
      <c r="B42" s="21"/>
      <c r="C42" s="22"/>
      <c r="D42" s="17"/>
      <c r="E42" s="22"/>
      <c r="F42" s="17"/>
      <c r="G42" s="22"/>
      <c r="H42" s="17"/>
      <c r="I42" s="4">
        <f t="shared" si="0"/>
        <v>0</v>
      </c>
      <c r="J42" s="23">
        <f>SUM(Competencia426[[#This Row],[Xs3]]+Competencia426[[#This Row],[Xs2]]+Competencia426[[#This Row],[Xs]])</f>
        <v>0</v>
      </c>
      <c r="K42" s="23">
        <f>Competencia426[[#This Row],[Puntaje Total Acumulado]]*100/$K$24</f>
        <v>0</v>
      </c>
      <c r="L42" s="5"/>
    </row>
    <row r="43" spans="1:12" ht="25" customHeight="1">
      <c r="B43" s="2"/>
      <c r="C43" s="4"/>
      <c r="D43" s="3"/>
      <c r="E43" s="4"/>
      <c r="F43" s="3"/>
      <c r="G43" s="4"/>
      <c r="H43" s="3"/>
      <c r="I43" s="4">
        <f t="shared" si="0"/>
        <v>0</v>
      </c>
      <c r="J43" s="23">
        <f>SUM(Competencia426[[#This Row],[Xs3]]+Competencia426[[#This Row],[Xs2]]+Competencia426[[#This Row],[Xs]])</f>
        <v>0</v>
      </c>
      <c r="K43" s="23">
        <f>Competencia426[[#This Row],[Puntaje Total Acumulado]]*100/$K$24</f>
        <v>0</v>
      </c>
      <c r="L43" s="5"/>
    </row>
    <row r="44" spans="1:12" ht="25" customHeight="1">
      <c r="B44" s="2"/>
      <c r="C44" s="4"/>
      <c r="D44" s="3"/>
      <c r="E44" s="4"/>
      <c r="F44" s="3"/>
      <c r="G44" s="4"/>
      <c r="H44" s="3"/>
      <c r="I44" s="4">
        <f t="shared" si="0"/>
        <v>0</v>
      </c>
      <c r="J44" s="23">
        <f>SUM(Competencia426[[#This Row],[Xs3]]+Competencia426[[#This Row],[Xs2]]+Competencia426[[#This Row],[Xs]])</f>
        <v>0</v>
      </c>
      <c r="K44" s="23">
        <f>Competencia426[[#This Row],[Puntaje Total Acumulado]]*100/$K$24</f>
        <v>0</v>
      </c>
      <c r="L44" s="5"/>
    </row>
    <row r="45" spans="1:12" ht="25" customHeight="1">
      <c r="B45" s="2"/>
      <c r="C45" s="4"/>
      <c r="D45" s="3"/>
      <c r="E45" s="4"/>
      <c r="F45" s="3"/>
      <c r="G45" s="4"/>
      <c r="H45" s="3"/>
      <c r="I45" s="4">
        <f t="shared" si="0"/>
        <v>0</v>
      </c>
      <c r="J45" s="23">
        <f>SUM(Competencia426[[#This Row],[Xs3]]+Competencia426[[#This Row],[Xs2]]+Competencia426[[#This Row],[Xs]])</f>
        <v>0</v>
      </c>
      <c r="K45" s="23">
        <f>Competencia426[[#This Row],[Puntaje Total Acumulado]]*100/$K$24</f>
        <v>0</v>
      </c>
      <c r="L45" s="5"/>
    </row>
    <row r="46" spans="1:12" ht="25" customHeight="1">
      <c r="B46" s="2"/>
      <c r="C46" s="4"/>
      <c r="D46" s="3"/>
      <c r="E46" s="4"/>
      <c r="F46" s="3"/>
      <c r="G46" s="4"/>
      <c r="H46" s="3"/>
      <c r="I46" s="4">
        <f t="shared" si="0"/>
        <v>0</v>
      </c>
      <c r="J46" s="23">
        <f>SUM(Competencia426[[#This Row],[Xs3]]+Competencia426[[#This Row],[Xs2]]+Competencia426[[#This Row],[Xs]])</f>
        <v>0</v>
      </c>
      <c r="K46" s="23">
        <f>Competencia426[[#This Row],[Puntaje Total Acumulado]]*100/$K$24</f>
        <v>0</v>
      </c>
      <c r="L46" s="5"/>
    </row>
    <row r="47" spans="1:12" ht="25" customHeight="1">
      <c r="B47" s="2"/>
      <c r="C47" s="4"/>
      <c r="D47" s="3"/>
      <c r="E47" s="4"/>
      <c r="F47" s="3"/>
      <c r="G47" s="4"/>
      <c r="H47" s="3"/>
      <c r="I47" s="4">
        <f t="shared" si="0"/>
        <v>0</v>
      </c>
      <c r="J47" s="23">
        <f>SUM(Competencia426[[#This Row],[Xs3]]+Competencia426[[#This Row],[Xs2]]+Competencia426[[#This Row],[Xs]])</f>
        <v>0</v>
      </c>
      <c r="K47" s="23">
        <f>Competencia426[[#This Row],[Puntaje Total Acumulado]]*100/$K$24</f>
        <v>0</v>
      </c>
      <c r="L47" s="5"/>
    </row>
    <row r="48" spans="1:12" ht="25" customHeight="1">
      <c r="B48" s="2"/>
      <c r="C48" s="4"/>
      <c r="D48" s="3"/>
      <c r="E48" s="4"/>
      <c r="F48" s="3"/>
      <c r="G48" s="4"/>
      <c r="H48" s="3"/>
      <c r="I48" s="4">
        <f t="shared" si="0"/>
        <v>0</v>
      </c>
      <c r="J48" s="23">
        <f>SUM(Competencia426[[#This Row],[Xs3]]+Competencia426[[#This Row],[Xs2]]+Competencia426[[#This Row],[Xs]])</f>
        <v>0</v>
      </c>
      <c r="K48" s="23">
        <f>Competencia426[[#This Row],[Puntaje Total Acumulado]]*100/$K$24</f>
        <v>0</v>
      </c>
      <c r="L48" s="5"/>
    </row>
    <row r="49" spans="2:12">
      <c r="B49" s="2"/>
      <c r="C49" s="4"/>
      <c r="D49" s="3"/>
      <c r="E49" s="4"/>
      <c r="F49" s="3"/>
      <c r="G49" s="4"/>
      <c r="H49" s="3"/>
      <c r="I49" s="4">
        <f t="shared" si="0"/>
        <v>0</v>
      </c>
      <c r="J49" s="23">
        <f>SUM(Competencia426[[#This Row],[Xs3]]+Competencia426[[#This Row],[Xs2]]+Competencia426[[#This Row],[Xs]])</f>
        <v>0</v>
      </c>
      <c r="K49" s="23">
        <f>Competencia426[[#This Row],[Puntaje Total Acumulado]]*100/$K$24</f>
        <v>0</v>
      </c>
      <c r="L49" s="5"/>
    </row>
    <row r="50" spans="2:12">
      <c r="B50" s="2"/>
      <c r="C50" s="4"/>
      <c r="D50" s="3"/>
      <c r="E50" s="4"/>
      <c r="F50" s="3"/>
      <c r="G50" s="4"/>
      <c r="H50" s="3"/>
      <c r="I50" s="4">
        <f t="shared" si="0"/>
        <v>0</v>
      </c>
      <c r="J50" s="23">
        <f>SUM(Competencia426[[#This Row],[Xs3]]+Competencia426[[#This Row],[Xs2]]+Competencia426[[#This Row],[Xs]])</f>
        <v>0</v>
      </c>
      <c r="K50" s="23">
        <f>Competencia426[[#This Row],[Puntaje Total Acumulado]]*100/$K$24</f>
        <v>0</v>
      </c>
      <c r="L50" s="5"/>
    </row>
    <row r="51" spans="2:12">
      <c r="B51" s="2"/>
      <c r="C51" s="4"/>
      <c r="D51" s="3"/>
      <c r="E51" s="4"/>
      <c r="F51" s="3"/>
      <c r="G51" s="4"/>
      <c r="H51" s="3"/>
      <c r="I51" s="4">
        <f t="shared" si="0"/>
        <v>0</v>
      </c>
      <c r="J51" s="23">
        <f>SUM(Competencia426[[#This Row],[Xs3]]+Competencia426[[#This Row],[Xs2]]+Competencia426[[#This Row],[Xs]])</f>
        <v>0</v>
      </c>
      <c r="K51" s="23">
        <f>Competencia426[[#This Row],[Puntaje Total Acumulado]]*100/$K$24</f>
        <v>0</v>
      </c>
      <c r="L51" s="5"/>
    </row>
    <row r="52" spans="2:12">
      <c r="B52" s="2"/>
      <c r="C52" s="4"/>
      <c r="D52" s="3"/>
      <c r="E52" s="4"/>
      <c r="F52" s="3"/>
      <c r="G52" s="4"/>
      <c r="H52" s="3"/>
      <c r="I52" s="4">
        <f t="shared" si="0"/>
        <v>0</v>
      </c>
      <c r="J52" s="23">
        <f>SUM(Competencia426[[#This Row],[Xs3]]+Competencia426[[#This Row],[Xs2]]+Competencia426[[#This Row],[Xs]])</f>
        <v>0</v>
      </c>
      <c r="K52" s="23">
        <f>Competencia426[[#This Row],[Puntaje Total Acumulado]]*100/$K$24</f>
        <v>0</v>
      </c>
      <c r="L52" s="5"/>
    </row>
    <row r="53" spans="2:12">
      <c r="B53" s="2"/>
      <c r="C53" s="4"/>
      <c r="D53" s="3"/>
      <c r="E53" s="4"/>
      <c r="F53" s="3"/>
      <c r="G53" s="4"/>
      <c r="H53" s="3"/>
      <c r="I53" s="4">
        <f t="shared" si="0"/>
        <v>0</v>
      </c>
      <c r="J53" s="23">
        <f>SUM(Competencia426[[#This Row],[Xs3]]+Competencia426[[#This Row],[Xs2]]+Competencia426[[#This Row],[Xs]])</f>
        <v>0</v>
      </c>
      <c r="K53" s="23">
        <f>Competencia426[[#This Row],[Puntaje Total Acumulado]]*100/$K$24</f>
        <v>0</v>
      </c>
      <c r="L53" s="5"/>
    </row>
    <row r="54" spans="2:12">
      <c r="B54" s="2"/>
      <c r="C54" s="4"/>
      <c r="D54" s="3"/>
      <c r="E54" s="4"/>
      <c r="F54" s="3"/>
      <c r="G54" s="4"/>
      <c r="H54" s="3"/>
      <c r="I54" s="4">
        <f t="shared" si="0"/>
        <v>0</v>
      </c>
      <c r="J54" s="23">
        <f>SUM(Competencia426[[#This Row],[Xs3]]+Competencia426[[#This Row],[Xs2]]+Competencia426[[#This Row],[Xs]])</f>
        <v>0</v>
      </c>
      <c r="K54" s="23">
        <f>Competencia426[[#This Row],[Puntaje Total Acumulado]]*100/$K$24</f>
        <v>0</v>
      </c>
      <c r="L54" s="5"/>
    </row>
    <row r="55" spans="2:12">
      <c r="B55" s="2"/>
      <c r="C55" s="4"/>
      <c r="D55" s="3"/>
      <c r="E55" s="4"/>
      <c r="F55" s="3"/>
      <c r="G55" s="4"/>
      <c r="H55" s="3"/>
      <c r="I55" s="4">
        <f t="shared" si="0"/>
        <v>0</v>
      </c>
      <c r="J55" s="23">
        <f>SUM(Competencia426[[#This Row],[Xs3]]+Competencia426[[#This Row],[Xs2]]+Competencia426[[#This Row],[Xs]])</f>
        <v>0</v>
      </c>
      <c r="K55" s="23">
        <f>Competencia426[[#This Row],[Puntaje Total Acumulado]]*100/$K$24</f>
        <v>0</v>
      </c>
      <c r="L55" s="5"/>
    </row>
    <row r="56" spans="2:12">
      <c r="B56" s="2"/>
      <c r="C56" s="4"/>
      <c r="D56" s="3"/>
      <c r="E56" s="4"/>
      <c r="F56" s="3"/>
      <c r="G56" s="4"/>
      <c r="H56" s="3"/>
      <c r="I56" s="4">
        <f t="shared" si="0"/>
        <v>0</v>
      </c>
      <c r="J56" s="23">
        <f>SUM(Competencia426[[#This Row],[Xs3]]+Competencia426[[#This Row],[Xs2]]+Competencia426[[#This Row],[Xs]])</f>
        <v>0</v>
      </c>
      <c r="K56" s="23">
        <f>Competencia426[[#This Row],[Puntaje Total Acumulado]]*100/$K$24</f>
        <v>0</v>
      </c>
      <c r="L56" s="5"/>
    </row>
    <row r="57" spans="2:12">
      <c r="B57" s="2"/>
      <c r="C57" s="4"/>
      <c r="D57" s="3"/>
      <c r="E57" s="4"/>
      <c r="F57" s="3"/>
      <c r="G57" s="4"/>
      <c r="H57" s="3"/>
      <c r="I57" s="4">
        <f t="shared" si="0"/>
        <v>0</v>
      </c>
      <c r="J57" s="23">
        <f>SUM(Competencia426[[#This Row],[Xs3]]+Competencia426[[#This Row],[Xs2]]+Competencia426[[#This Row],[Xs]])</f>
        <v>0</v>
      </c>
      <c r="K57" s="23">
        <f>Competencia426[[#This Row],[Puntaje Total Acumulado]]*100/$K$24</f>
        <v>0</v>
      </c>
      <c r="L57" s="5"/>
    </row>
    <row r="58" spans="2:12">
      <c r="B58" s="2"/>
      <c r="C58" s="4"/>
      <c r="D58" s="3"/>
      <c r="E58" s="4"/>
      <c r="F58" s="3"/>
      <c r="G58" s="4"/>
      <c r="H58" s="3"/>
      <c r="I58" s="4">
        <f t="shared" si="0"/>
        <v>0</v>
      </c>
      <c r="J58" s="23">
        <f>SUM(Competencia426[[#This Row],[Xs3]]+Competencia426[[#This Row],[Xs2]]+Competencia426[[#This Row],[Xs]])</f>
        <v>0</v>
      </c>
      <c r="K58" s="23">
        <f>Competencia426[[#This Row],[Puntaje Total Acumulado]]*100/$K$24</f>
        <v>0</v>
      </c>
      <c r="L58" s="5"/>
    </row>
    <row r="59" spans="2:12">
      <c r="B59" s="2"/>
      <c r="C59" s="4"/>
      <c r="D59" s="3"/>
      <c r="E59" s="4"/>
      <c r="F59" s="3"/>
      <c r="G59" s="4"/>
      <c r="H59" s="3"/>
      <c r="I59" s="4">
        <f t="shared" si="0"/>
        <v>0</v>
      </c>
      <c r="J59" s="23">
        <f>SUM(Competencia426[[#This Row],[Xs3]]+Competencia426[[#This Row],[Xs2]]+Competencia426[[#This Row],[Xs]])</f>
        <v>0</v>
      </c>
      <c r="K59" s="23">
        <f>Competencia426[[#This Row],[Puntaje Total Acumulado]]*100/$K$24</f>
        <v>0</v>
      </c>
      <c r="L59" s="5"/>
    </row>
    <row r="60" spans="2:12">
      <c r="B60" s="2"/>
      <c r="C60" s="4"/>
      <c r="D60" s="3"/>
      <c r="E60" s="4"/>
      <c r="F60" s="3"/>
      <c r="G60" s="4"/>
      <c r="H60" s="3"/>
      <c r="I60" s="4">
        <f t="shared" si="0"/>
        <v>0</v>
      </c>
      <c r="J60" s="23">
        <f>SUM(Competencia426[[#This Row],[Xs3]]+Competencia426[[#This Row],[Xs2]]+Competencia426[[#This Row],[Xs]])</f>
        <v>0</v>
      </c>
      <c r="K60" s="23">
        <f>Competencia426[[#This Row],[Puntaje Total Acumulado]]*100/$K$24</f>
        <v>0</v>
      </c>
      <c r="L60" s="5"/>
    </row>
    <row r="61" spans="2:12">
      <c r="B61" s="2"/>
      <c r="C61" s="4"/>
      <c r="D61" s="3"/>
      <c r="E61" s="4"/>
      <c r="F61" s="3"/>
      <c r="G61" s="4"/>
      <c r="H61" s="3"/>
      <c r="I61" s="4">
        <f t="shared" si="0"/>
        <v>0</v>
      </c>
      <c r="J61" s="23">
        <f>SUM(Competencia426[[#This Row],[Xs3]]+Competencia426[[#This Row],[Xs2]]+Competencia426[[#This Row],[Xs]])</f>
        <v>0</v>
      </c>
      <c r="K61" s="23">
        <f>Competencia426[[#This Row],[Puntaje Total Acumulado]]*100/$K$24</f>
        <v>0</v>
      </c>
      <c r="L61" s="5"/>
    </row>
    <row r="62" spans="2:12">
      <c r="B62" s="2"/>
      <c r="C62" s="4"/>
      <c r="D62" s="3"/>
      <c r="E62" s="4"/>
      <c r="F62" s="3"/>
      <c r="G62" s="4"/>
      <c r="H62" s="3"/>
      <c r="I62" s="4">
        <f t="shared" si="0"/>
        <v>0</v>
      </c>
      <c r="J62" s="23">
        <f>SUM(Competencia426[[#This Row],[Xs3]]+Competencia426[[#This Row],[Xs2]]+Competencia426[[#This Row],[Xs]])</f>
        <v>0</v>
      </c>
      <c r="K62" s="23">
        <f>Competencia426[[#This Row],[Puntaje Total Acumulado]]*100/$K$24</f>
        <v>0</v>
      </c>
      <c r="L62" s="5"/>
    </row>
    <row r="63" spans="2:12">
      <c r="B63" s="2"/>
      <c r="C63" s="4"/>
      <c r="D63" s="3"/>
      <c r="E63" s="4"/>
      <c r="F63" s="3"/>
      <c r="G63" s="4"/>
      <c r="H63" s="3"/>
      <c r="I63" s="4">
        <f t="shared" si="0"/>
        <v>0</v>
      </c>
      <c r="J63" s="23">
        <f>SUM(Competencia426[[#This Row],[Xs3]]+Competencia426[[#This Row],[Xs2]]+Competencia426[[#This Row],[Xs]])</f>
        <v>0</v>
      </c>
      <c r="K63" s="23">
        <f>Competencia426[[#This Row],[Puntaje Total Acumulado]]*100/$K$24</f>
        <v>0</v>
      </c>
      <c r="L63" s="5"/>
    </row>
    <row r="64" spans="2:12">
      <c r="B64" s="2"/>
      <c r="C64" s="4"/>
      <c r="D64" s="3"/>
      <c r="E64" s="4"/>
      <c r="F64" s="3"/>
      <c r="G64" s="4"/>
      <c r="H64" s="3"/>
      <c r="I64" s="4">
        <f t="shared" si="0"/>
        <v>0</v>
      </c>
      <c r="J64" s="23">
        <f>SUM(Competencia426[[#This Row],[Xs3]]+Competencia426[[#This Row],[Xs2]]+Competencia426[[#This Row],[Xs]])</f>
        <v>0</v>
      </c>
      <c r="K64" s="23">
        <f>Competencia426[[#This Row],[Puntaje Total Acumulado]]*100/$K$24</f>
        <v>0</v>
      </c>
      <c r="L64" s="5"/>
    </row>
    <row r="65" spans="2:12">
      <c r="B65" s="2"/>
      <c r="C65" s="4"/>
      <c r="D65" s="3"/>
      <c r="E65" s="4"/>
      <c r="F65" s="3"/>
      <c r="G65" s="4"/>
      <c r="H65" s="3"/>
      <c r="I65" s="4">
        <f t="shared" si="0"/>
        <v>0</v>
      </c>
      <c r="J65" s="23">
        <f>SUM(Competencia426[[#This Row],[Xs3]]+Competencia426[[#This Row],[Xs2]]+Competencia426[[#This Row],[Xs]])</f>
        <v>0</v>
      </c>
      <c r="K65" s="23">
        <f>Competencia426[[#This Row],[Puntaje Total Acumulado]]*100/$K$24</f>
        <v>0</v>
      </c>
      <c r="L65" s="5"/>
    </row>
    <row r="66" spans="2:12">
      <c r="B66" s="2"/>
      <c r="C66" s="4"/>
      <c r="D66" s="3"/>
      <c r="E66" s="4"/>
      <c r="F66" s="3"/>
      <c r="G66" s="4"/>
      <c r="H66" s="3"/>
      <c r="I66" s="4">
        <f t="shared" si="0"/>
        <v>0</v>
      </c>
      <c r="J66" s="23">
        <f>SUM(Competencia426[[#This Row],[Xs3]]+Competencia426[[#This Row],[Xs2]]+Competencia426[[#This Row],[Xs]])</f>
        <v>0</v>
      </c>
      <c r="K66" s="23">
        <f>Competencia426[[#This Row],[Puntaje Total Acumulado]]*100/$K$24</f>
        <v>0</v>
      </c>
      <c r="L66" s="5"/>
    </row>
    <row r="67" spans="2:12">
      <c r="B67" s="2"/>
      <c r="C67" s="4"/>
      <c r="D67" s="3"/>
      <c r="E67" s="4"/>
      <c r="F67" s="3"/>
      <c r="G67" s="4"/>
      <c r="H67" s="3"/>
      <c r="I67" s="4">
        <f t="shared" si="0"/>
        <v>0</v>
      </c>
      <c r="J67" s="23">
        <f>SUM(Competencia426[[#This Row],[Xs3]]+Competencia426[[#This Row],[Xs2]]+Competencia426[[#This Row],[Xs]])</f>
        <v>0</v>
      </c>
      <c r="K67" s="23">
        <f>Competencia426[[#This Row],[Puntaje Total Acumulado]]*100/$K$24</f>
        <v>0</v>
      </c>
      <c r="L67" s="5"/>
    </row>
    <row r="68" spans="2:12">
      <c r="B68" s="2"/>
      <c r="C68" s="4"/>
      <c r="D68" s="3"/>
      <c r="E68" s="4"/>
      <c r="F68" s="3"/>
      <c r="G68" s="4"/>
      <c r="H68" s="3"/>
      <c r="I68" s="4">
        <f t="shared" si="0"/>
        <v>0</v>
      </c>
      <c r="J68" s="23">
        <f>SUM(Competencia426[[#This Row],[Xs3]]+Competencia426[[#This Row],[Xs2]]+Competencia426[[#This Row],[Xs]])</f>
        <v>0</v>
      </c>
      <c r="K68" s="23">
        <f>Competencia426[[#This Row],[Puntaje Total Acumulado]]*100/$K$24</f>
        <v>0</v>
      </c>
      <c r="L68" s="5"/>
    </row>
    <row r="69" spans="2:12">
      <c r="B69" s="2"/>
      <c r="C69" s="4"/>
      <c r="D69" s="3"/>
      <c r="E69" s="4"/>
      <c r="F69" s="3"/>
      <c r="G69" s="4"/>
      <c r="H69" s="3"/>
      <c r="I69" s="4">
        <f t="shared" si="0"/>
        <v>0</v>
      </c>
      <c r="J69" s="23">
        <f>SUM(Competencia426[[#This Row],[Xs3]]+Competencia426[[#This Row],[Xs2]]+Competencia426[[#This Row],[Xs]])</f>
        <v>0</v>
      </c>
      <c r="K69" s="23">
        <f>Competencia426[[#This Row],[Puntaje Total Acumulado]]*100/$K$24</f>
        <v>0</v>
      </c>
      <c r="L69" s="5"/>
    </row>
    <row r="70" spans="2:12">
      <c r="B70" s="2"/>
      <c r="C70" s="4"/>
      <c r="D70" s="3"/>
      <c r="E70" s="4"/>
      <c r="F70" s="3"/>
      <c r="G70" s="4"/>
      <c r="H70" s="3"/>
      <c r="I70" s="4">
        <f t="shared" si="0"/>
        <v>0</v>
      </c>
      <c r="J70" s="23">
        <f>SUM(Competencia426[[#This Row],[Xs3]]+Competencia426[[#This Row],[Xs2]]+Competencia426[[#This Row],[Xs]])</f>
        <v>0</v>
      </c>
      <c r="K70" s="23">
        <f>Competencia426[[#This Row],[Puntaje Total Acumulado]]*100/$K$24</f>
        <v>0</v>
      </c>
      <c r="L70" s="5"/>
    </row>
    <row r="71" spans="2:12">
      <c r="B71" s="2"/>
      <c r="C71" s="4"/>
      <c r="D71" s="3"/>
      <c r="E71" s="4"/>
      <c r="F71" s="3"/>
      <c r="G71" s="4"/>
      <c r="H71" s="3"/>
      <c r="I71" s="4">
        <f t="shared" si="0"/>
        <v>0</v>
      </c>
      <c r="J71" s="23">
        <f>SUM(Competencia426[[#This Row],[Xs3]]+Competencia426[[#This Row],[Xs2]]+Competencia426[[#This Row],[Xs]])</f>
        <v>0</v>
      </c>
      <c r="K71" s="23">
        <f>Competencia426[[#This Row],[Puntaje Total Acumulado]]*100/$K$24</f>
        <v>0</v>
      </c>
      <c r="L71" s="5"/>
    </row>
    <row r="72" spans="2:12">
      <c r="B72" s="2"/>
      <c r="C72" s="4"/>
      <c r="D72" s="3"/>
      <c r="E72" s="4"/>
      <c r="F72" s="3"/>
      <c r="G72" s="4"/>
      <c r="H72" s="3"/>
      <c r="I72" s="4">
        <f t="shared" si="0"/>
        <v>0</v>
      </c>
      <c r="J72" s="23">
        <f>SUM(Competencia426[[#This Row],[Xs3]]+Competencia426[[#This Row],[Xs2]]+Competencia426[[#This Row],[Xs]])</f>
        <v>0</v>
      </c>
      <c r="K72" s="23">
        <f>Competencia426[[#This Row],[Puntaje Total Acumulado]]*100/$K$24</f>
        <v>0</v>
      </c>
      <c r="L72" s="5"/>
    </row>
    <row r="73" spans="2:12">
      <c r="B73" s="2"/>
      <c r="C73" s="4"/>
      <c r="D73" s="3"/>
      <c r="E73" s="4"/>
      <c r="F73" s="3"/>
      <c r="G73" s="4"/>
      <c r="H73" s="3"/>
      <c r="I73" s="4">
        <f t="shared" si="0"/>
        <v>0</v>
      </c>
      <c r="J73" s="23">
        <f>SUM(Competencia426[[#This Row],[Xs3]]+Competencia426[[#This Row],[Xs2]]+Competencia426[[#This Row],[Xs]])</f>
        <v>0</v>
      </c>
      <c r="K73" s="23">
        <f>Competencia426[[#This Row],[Puntaje Total Acumulado]]*100/$K$24</f>
        <v>0</v>
      </c>
      <c r="L73" s="5"/>
    </row>
    <row r="74" spans="2:12">
      <c r="B74" s="2"/>
      <c r="C74" s="4"/>
      <c r="D74" s="3"/>
      <c r="E74" s="4"/>
      <c r="F74" s="3"/>
      <c r="G74" s="4"/>
      <c r="H74" s="3"/>
      <c r="I74" s="4">
        <f t="shared" si="0"/>
        <v>0</v>
      </c>
      <c r="J74" s="23">
        <f>SUM(Competencia426[[#This Row],[Xs3]]+Competencia426[[#This Row],[Xs2]]+Competencia426[[#This Row],[Xs]])</f>
        <v>0</v>
      </c>
      <c r="K74" s="23">
        <f>Competencia426[[#This Row],[Puntaje Total Acumulado]]*100/$K$24</f>
        <v>0</v>
      </c>
      <c r="L74" s="5"/>
    </row>
    <row r="75" spans="2:12">
      <c r="B75" s="2"/>
      <c r="C75" s="4"/>
      <c r="D75" s="3"/>
      <c r="E75" s="4"/>
      <c r="F75" s="3"/>
      <c r="G75" s="4"/>
      <c r="H75" s="3"/>
      <c r="I75" s="4">
        <f t="shared" si="0"/>
        <v>0</v>
      </c>
      <c r="J75" s="23">
        <f>SUM(Competencia426[[#This Row],[Xs3]]+Competencia426[[#This Row],[Xs2]]+Competencia426[[#This Row],[Xs]])</f>
        <v>0</v>
      </c>
      <c r="K75" s="23">
        <f>Competencia426[[#This Row],[Puntaje Total Acumulado]]*100/$K$24</f>
        <v>0</v>
      </c>
      <c r="L75" s="5"/>
    </row>
    <row r="76" spans="2:12">
      <c r="B76" s="2"/>
      <c r="C76" s="4"/>
      <c r="D76" s="3"/>
      <c r="E76" s="4"/>
      <c r="F76" s="3"/>
      <c r="G76" s="4"/>
      <c r="H76" s="3"/>
      <c r="I76" s="4">
        <f t="shared" si="0"/>
        <v>0</v>
      </c>
      <c r="J76" s="23">
        <f>SUM(Competencia426[[#This Row],[Xs3]]+Competencia426[[#This Row],[Xs2]]+Competencia426[[#This Row],[Xs]])</f>
        <v>0</v>
      </c>
      <c r="K76" s="23">
        <f>Competencia426[[#This Row],[Puntaje Total Acumulado]]*100/$K$24</f>
        <v>0</v>
      </c>
      <c r="L76" s="5"/>
    </row>
    <row r="77" spans="2:12">
      <c r="B77" s="2"/>
      <c r="C77" s="4"/>
      <c r="D77" s="3"/>
      <c r="E77" s="4"/>
      <c r="F77" s="3"/>
      <c r="G77" s="4"/>
      <c r="H77" s="3"/>
      <c r="I77" s="4">
        <f t="shared" si="0"/>
        <v>0</v>
      </c>
      <c r="J77" s="23">
        <f>SUM(Competencia426[[#This Row],[Xs3]]+Competencia426[[#This Row],[Xs2]]+Competencia426[[#This Row],[Xs]])</f>
        <v>0</v>
      </c>
      <c r="K77" s="23">
        <f>Competencia426[[#This Row],[Puntaje Total Acumulado]]*100/$K$24</f>
        <v>0</v>
      </c>
      <c r="L77" s="5"/>
    </row>
    <row r="78" spans="2:12">
      <c r="B78" s="2"/>
      <c r="C78" s="4"/>
      <c r="D78" s="3"/>
      <c r="E78" s="4"/>
      <c r="F78" s="3"/>
      <c r="G78" s="4"/>
      <c r="H78" s="3"/>
      <c r="I78" s="4">
        <f t="shared" si="0"/>
        <v>0</v>
      </c>
      <c r="J78" s="23">
        <f>SUM(Competencia426[[#This Row],[Xs3]]+Competencia426[[#This Row],[Xs2]]+Competencia426[[#This Row],[Xs]])</f>
        <v>0</v>
      </c>
      <c r="K78" s="23">
        <f>Competencia426[[#This Row],[Puntaje Total Acumulado]]*100/$K$24</f>
        <v>0</v>
      </c>
      <c r="L78" s="5"/>
    </row>
    <row r="79" spans="2:12">
      <c r="B79" s="2"/>
      <c r="C79" s="4"/>
      <c r="D79" s="3"/>
      <c r="E79" s="4"/>
      <c r="F79" s="3"/>
      <c r="G79" s="4"/>
      <c r="H79" s="3"/>
      <c r="I79" s="4">
        <f t="shared" si="0"/>
        <v>0</v>
      </c>
      <c r="J79" s="23">
        <f>SUM(Competencia426[[#This Row],[Xs3]]+Competencia426[[#This Row],[Xs2]]+Competencia426[[#This Row],[Xs]])</f>
        <v>0</v>
      </c>
      <c r="K79" s="23">
        <f>Competencia426[[#This Row],[Puntaje Total Acumulado]]*100/$K$24</f>
        <v>0</v>
      </c>
      <c r="L79" s="5"/>
    </row>
    <row r="80" spans="2:12">
      <c r="B80" s="2"/>
      <c r="C80" s="4"/>
      <c r="D80" s="3"/>
      <c r="E80" s="4"/>
      <c r="F80" s="3"/>
      <c r="G80" s="4"/>
      <c r="H80" s="3"/>
      <c r="I80" s="4">
        <f t="shared" si="0"/>
        <v>0</v>
      </c>
      <c r="J80" s="23">
        <f>SUM(Competencia426[[#This Row],[Xs3]]+Competencia426[[#This Row],[Xs2]]+Competencia426[[#This Row],[Xs]])</f>
        <v>0</v>
      </c>
      <c r="K80" s="23">
        <f>Competencia426[[#This Row],[Puntaje Total Acumulado]]*100/$K$24</f>
        <v>0</v>
      </c>
      <c r="L80" s="5"/>
    </row>
    <row r="81" spans="2:12">
      <c r="B81" s="2"/>
      <c r="C81" s="4"/>
      <c r="D81" s="3"/>
      <c r="E81" s="4"/>
      <c r="F81" s="3"/>
      <c r="G81" s="4"/>
      <c r="H81" s="3"/>
      <c r="I81" s="4">
        <f t="shared" si="0"/>
        <v>0</v>
      </c>
      <c r="J81" s="23">
        <f>SUM(Competencia426[[#This Row],[Xs3]]+Competencia426[[#This Row],[Xs2]]+Competencia426[[#This Row],[Xs]])</f>
        <v>0</v>
      </c>
      <c r="K81" s="23">
        <f>Competencia426[[#This Row],[Puntaje Total Acumulado]]*100/$K$24</f>
        <v>0</v>
      </c>
      <c r="L81" s="5"/>
    </row>
    <row r="82" spans="2:12">
      <c r="B82" s="2"/>
      <c r="C82" s="4"/>
      <c r="D82" s="3"/>
      <c r="E82" s="4"/>
      <c r="F82" s="3"/>
      <c r="G82" s="4"/>
      <c r="H82" s="3"/>
      <c r="I82" s="4">
        <f t="shared" si="0"/>
        <v>0</v>
      </c>
      <c r="J82" s="23">
        <f>SUM(Competencia426[[#This Row],[Xs3]]+Competencia426[[#This Row],[Xs2]]+Competencia426[[#This Row],[Xs]])</f>
        <v>0</v>
      </c>
      <c r="K82" s="23">
        <f>Competencia426[[#This Row],[Puntaje Total Acumulado]]*100/$K$24</f>
        <v>0</v>
      </c>
      <c r="L82" s="5"/>
    </row>
    <row r="83" spans="2:12">
      <c r="B83" s="2"/>
      <c r="C83" s="4"/>
      <c r="D83" s="3"/>
      <c r="E83" s="4"/>
      <c r="F83" s="3"/>
      <c r="G83" s="4"/>
      <c r="H83" s="3"/>
      <c r="I83" s="4">
        <f t="shared" si="0"/>
        <v>0</v>
      </c>
      <c r="J83" s="23">
        <f>SUM(Competencia426[[#This Row],[Xs3]]+Competencia426[[#This Row],[Xs2]]+Competencia426[[#This Row],[Xs]])</f>
        <v>0</v>
      </c>
      <c r="K83" s="23">
        <f>Competencia426[[#This Row],[Puntaje Total Acumulado]]*100/$K$24</f>
        <v>0</v>
      </c>
      <c r="L83" s="5"/>
    </row>
    <row r="84" spans="2:12">
      <c r="B84" s="2"/>
      <c r="C84" s="4"/>
      <c r="D84" s="3"/>
      <c r="E84" s="4"/>
      <c r="F84" s="3"/>
      <c r="G84" s="4"/>
      <c r="H84" s="3"/>
      <c r="I84" s="4">
        <f t="shared" si="0"/>
        <v>0</v>
      </c>
      <c r="J84" s="23">
        <f>SUM(Competencia426[[#This Row],[Xs3]]+Competencia426[[#This Row],[Xs2]]+Competencia426[[#This Row],[Xs]])</f>
        <v>0</v>
      </c>
      <c r="K84" s="23">
        <f>Competencia426[[#This Row],[Puntaje Total Acumulado]]*100/$K$24</f>
        <v>0</v>
      </c>
      <c r="L84" s="5"/>
    </row>
    <row r="85" spans="2:12">
      <c r="B85" s="2"/>
      <c r="C85" s="4"/>
      <c r="D85" s="3"/>
      <c r="E85" s="4"/>
      <c r="F85" s="3"/>
      <c r="G85" s="4"/>
      <c r="H85" s="3"/>
      <c r="I85" s="4">
        <f t="shared" si="0"/>
        <v>0</v>
      </c>
      <c r="J85" s="23">
        <f>SUM(Competencia426[[#This Row],[Xs3]]+Competencia426[[#This Row],[Xs2]]+Competencia426[[#This Row],[Xs]])</f>
        <v>0</v>
      </c>
      <c r="K85" s="23">
        <f>Competencia426[[#This Row],[Puntaje Total Acumulado]]*100/$K$24</f>
        <v>0</v>
      </c>
      <c r="L85" s="5"/>
    </row>
    <row r="86" spans="2:12">
      <c r="B86" s="6"/>
      <c r="C86" s="8"/>
      <c r="D86" s="7"/>
      <c r="E86" s="8"/>
      <c r="F86" s="7"/>
      <c r="G86" s="8"/>
      <c r="H86" s="7"/>
      <c r="I86" s="8">
        <f t="shared" si="0"/>
        <v>0</v>
      </c>
      <c r="J86" s="25">
        <f>SUM(Competencia426[[#This Row],[Xs3]]+Competencia426[[#This Row],[Xs2]]+Competencia426[[#This Row],[Xs]])</f>
        <v>0</v>
      </c>
      <c r="K86" s="25">
        <f>Competencia426[[#This Row],[Puntaje Total Acumulado]]*100/$K$24</f>
        <v>0</v>
      </c>
      <c r="L86" s="9"/>
    </row>
  </sheetData>
  <mergeCells count="6">
    <mergeCell ref="E3:L5"/>
    <mergeCell ref="G8:H8"/>
    <mergeCell ref="G9:H9"/>
    <mergeCell ref="G10:H10"/>
    <mergeCell ref="G12:H12"/>
    <mergeCell ref="G14:H14"/>
  </mergeCells>
  <pageMargins left="0.7" right="0.7" top="0.75" bottom="0.75" header="0.3" footer="0.3"/>
  <pageSetup scale="43" orientation="landscape" horizontalDpi="0" verticalDpi="0" copies="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25 Metros 16 Joules</vt:lpstr>
      <vt:lpstr>25 Metros 27 Joules </vt:lpstr>
      <vt:lpstr>50 Metros Unlimited</vt:lpstr>
      <vt:lpstr>75 Metros Unlimited</vt:lpstr>
      <vt:lpstr>100 Metros</vt:lpstr>
      <vt:lpstr>'100 Metros'!Área_de_impresión</vt:lpstr>
      <vt:lpstr>'25 Metros 16 Joules'!Área_de_impresión</vt:lpstr>
      <vt:lpstr>'25 Metros 27 Joules '!Área_de_impresión</vt:lpstr>
      <vt:lpstr>'50 Metros Unlimited'!Área_de_impresión</vt:lpstr>
      <vt:lpstr>'75 Metros Unlimited'!Área_de_impresión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Claudio Duran</cp:lastModifiedBy>
  <cp:lastPrinted>2026-04-18T02:58:51Z</cp:lastPrinted>
  <dcterms:created xsi:type="dcterms:W3CDTF">2026-03-17T03:19:47Z</dcterms:created>
  <dcterms:modified xsi:type="dcterms:W3CDTF">2026-04-21T02:40:55Z</dcterms:modified>
</cp:coreProperties>
</file>